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Nebulizorius 5299 AV\CVPIS\"/>
    </mc:Choice>
  </mc:AlternateContent>
  <xr:revisionPtr revIDLastSave="0" documentId="13_ncr:1_{46089BF8-E76F-4549-9CEF-D2DD04268CF0}"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0" i="1" l="1"/>
  <c r="F34" i="1"/>
  <c r="G39" i="1" s="1"/>
  <c r="G21" i="1"/>
  <c r="F39" i="1" l="1"/>
  <c r="F40" i="1" s="1"/>
  <c r="F41" i="1" s="1"/>
</calcChain>
</file>

<file path=xl/sharedStrings.xml><?xml version="1.0" encoding="utf-8"?>
<sst xmlns="http://schemas.openxmlformats.org/spreadsheetml/2006/main" count="77" uniqueCount="73">
  <si>
    <t>PIRKIMO SĄLYGŲ PRIEDAS "PASIŪLYMO FORMA"</t>
  </si>
  <si>
    <t>NEBULIZORIUS DARBUI SU GANSHORN POWERCUBE BODY</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</si>
  <si>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</si>
  <si>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</si>
  <si>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</si>
  <si>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</si>
  <si>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</si>
  <si>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</si>
  <si>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</si>
  <si>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</si>
  <si>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</si>
  <si>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</si>
  <si>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</si>
  <si>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</si>
  <si>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</si>
  <si>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</si>
  <si>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</si>
  <si>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</si>
  <si>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</si>
  <si>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</si>
  <si>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</si>
  <si>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</si>
  <si>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</si>
  <si>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</si>
  <si>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</si>
  <si>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</si>
  <si>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</si>
  <si>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</si>
  <si>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</si>
  <si>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</si>
  <si>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</si>
  <si>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</si>
  <si>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</si>
  <si>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</si>
  <si>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</si>
  <si>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</si>
  <si>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1.1.</t>
  </si>
  <si>
    <t>Nebulizorius</t>
  </si>
  <si>
    <t>vnt</t>
  </si>
  <si>
    <t>1.1.1.</t>
  </si>
  <si>
    <t>vienkartinis, kliniškai švarus, individualioje pakuotėje</t>
  </si>
  <si>
    <t>1.1.2.</t>
  </si>
  <si>
    <t>turi būti pritaikytas dirbti su Ganshorn PowerCube Body+/ Diffusion+Sistema</t>
  </si>
  <si>
    <t>1.1.3.</t>
  </si>
  <si>
    <t>pagamintas iš plastmasės ar lygiavertės medžiagos</t>
  </si>
  <si>
    <t>1.1.4.</t>
  </si>
  <si>
    <t>išeiga ne mažiau 0,436±2ml/min su 2 bar slėgio tiekimu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</si>
  <si>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</si>
  <si>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</si>
  <si>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</si>
  <si>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</si>
  <si>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</si>
  <si>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</si>
  <si>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</si>
  <si>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</si>
  <si>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</si>
  <si>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</si>
  <si>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</si>
  <si>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</si>
  <si>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</si>
  <si>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</si>
  <si>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</si>
  <si>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</si>
  <si>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</si>
  <si>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</si>
  <si>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</si>
  <si>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</si>
  <si>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</si>
  <si>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</si>
  <si>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</si>
  <si>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</si>
  <si>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5299 2026-06-30 11:16:21</t>
  </si>
  <si>
    <t>Techninėje specifikacijoje nurodyti preliminarūs kiekiai, kurie nelaikomi maksimaliais ir bus naudojami tik pasiūlymų vertinimui. Vertinant pasiūlymą, bus vertinama įkainių, padaugintų iš apytiksliai numatomų įsigyti prekių kiekių suma. Pradinės sutarties vertė bus lygi pirkimui skirtai lėšų sumai, pirkimo dokumentuose ir sutartyje nurodytų paslaugų įsigijimui tiekėjo pasiūlyme nurodytais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</si>
</sst>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5" fillId="3"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4"/>
  <sheetViews>
    <sheetView tabSelected="1" workbookViewId="0"/>
  </sheetViews>
  <sheetFormatPr defaultColWidth="10.875" defaultRowHeight="15" x14ac:dyDescent="0.25"/>
  <cols>
    <col min="1" max="1" width="9.125" style="1" customWidth="1"/>
    <col min="2" max="2" width="42.75" style="1" customWidth="1"/>
    <col min="3" max="3" width="14.625" style="1" customWidth="1"/>
    <col min="4" max="4" width="11.25" style="1" customWidth="1"/>
    <col min="5" max="5" width="17" style="1" customWidth="1"/>
    <col min="6" max="6" width="14.375" style="1" customWidth="1"/>
    <col min="7" max="7" width="22.87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2.25" customHeight="1" x14ac:dyDescent="0.25">
      <c r="A30" s="74" t="s">
        <v>24</v>
      </c>
      <c r="B30" s="74"/>
      <c r="C30" s="74"/>
      <c r="D30" s="15"/>
    </row>
    <row r="31" spans="1:7" x14ac:dyDescent="0.25">
      <c r="A31" s="14" t="s">
        <v>25</v>
      </c>
    </row>
    <row r="32" spans="1:7" x14ac:dyDescent="0.25">
      <c r="A32" s="12" t="s">
        <v>26</v>
      </c>
    </row>
    <row r="33" spans="1:9" ht="12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3">
        <v>1800</v>
      </c>
      <c r="D34" s="73" t="s">
        <v>38</v>
      </c>
      <c r="E34" s="70"/>
      <c r="F34" s="69" t="str">
        <f>IF(ISBLANK(E34),"", PRODUCT(C34,E34))</f>
        <v/>
      </c>
      <c r="G34" s="71"/>
      <c r="H34" s="69"/>
      <c r="I34" s="69"/>
    </row>
    <row r="35" spans="1:9" ht="30" x14ac:dyDescent="0.25">
      <c r="A35" s="69" t="s">
        <v>39</v>
      </c>
      <c r="B35" s="69" t="s">
        <v>40</v>
      </c>
      <c r="C35" s="69"/>
      <c r="D35" s="69"/>
      <c r="E35" s="69"/>
      <c r="F35" s="69"/>
      <c r="G35" s="69"/>
      <c r="H35" s="71"/>
      <c r="I35" s="71"/>
    </row>
    <row r="36" spans="1:9" ht="30" x14ac:dyDescent="0.25">
      <c r="A36" s="69" t="s">
        <v>41</v>
      </c>
      <c r="B36" s="69" t="s">
        <v>42</v>
      </c>
      <c r="C36" s="69"/>
      <c r="D36" s="69"/>
      <c r="E36" s="69"/>
      <c r="F36" s="69"/>
      <c r="G36" s="69"/>
      <c r="H36" s="71"/>
      <c r="I36" s="71"/>
    </row>
    <row r="37" spans="1:9" x14ac:dyDescent="0.25">
      <c r="A37" s="69" t="s">
        <v>43</v>
      </c>
      <c r="B37" s="69" t="s">
        <v>44</v>
      </c>
      <c r="C37" s="69"/>
      <c r="D37" s="69"/>
      <c r="E37" s="69"/>
      <c r="F37" s="69"/>
      <c r="G37" s="69"/>
      <c r="H37" s="71"/>
      <c r="I37" s="71"/>
    </row>
    <row r="38" spans="1:9" ht="30" x14ac:dyDescent="0.25">
      <c r="A38" s="69" t="s">
        <v>45</v>
      </c>
      <c r="B38" s="69" t="s">
        <v>46</v>
      </c>
      <c r="C38" s="69"/>
      <c r="D38" s="69"/>
      <c r="E38" s="69"/>
      <c r="F38" s="69"/>
      <c r="G38" s="69"/>
      <c r="H38" s="71"/>
      <c r="I38" s="71"/>
    </row>
    <row r="39" spans="1:9" x14ac:dyDescent="0.25">
      <c r="E39" s="16" t="s">
        <v>47</v>
      </c>
      <c r="F39" s="16" t="str">
        <f>IF((COUNT(C34:C38)&lt;&gt;COUNT(F34:F38)),"", ROUND(SUM(F34:F38),2))</f>
        <v/>
      </c>
      <c r="G39" s="14" t="str">
        <f>IF((COUNT(C34:C38)&lt;&gt;COUNT(F34:F38)),"Neužpildytos visų objektų kainos", "")</f>
        <v>Neužpildytos visų objektų kainos</v>
      </c>
    </row>
    <row r="40" spans="1:9" ht="30" x14ac:dyDescent="0.25">
      <c r="C40" s="68" t="s">
        <v>48</v>
      </c>
      <c r="D40" s="17"/>
      <c r="E40" s="16" t="s">
        <v>49</v>
      </c>
      <c r="F40" s="16" t="str">
        <f>IF(OR(F39="",D40=""),"", ROUND(PRODUCT(D40,F39)/100,2))</f>
        <v/>
      </c>
      <c r="G40" s="14" t="str">
        <f>IF(D40="", "Nurodykite taikomą PVM dydį", "")</f>
        <v>Nurodykite taikomą PVM dydį</v>
      </c>
    </row>
    <row r="41" spans="1:9" x14ac:dyDescent="0.25">
      <c r="E41" s="16" t="s">
        <v>50</v>
      </c>
      <c r="F41" s="16">
        <f>IF(ISBLANK(F40), "", ROUND(SUM(F39:F40),2))</f>
        <v>0</v>
      </c>
    </row>
    <row r="44" spans="1:9" ht="33.75" customHeight="1" x14ac:dyDescent="0.25">
      <c r="B44" s="75" t="s">
        <v>72</v>
      </c>
      <c r="C44" s="75"/>
      <c r="D44" s="75"/>
      <c r="E44" s="75"/>
      <c r="F44" s="75"/>
      <c r="G44" s="75"/>
      <c r="H44" s="75"/>
      <c r="I44" s="75"/>
    </row>
  </sheetData>
  <sheetProtection algorithmName="SHA-512" hashValue="4gdSPEwRMugEzsxsc9sVLg7PbmjfNPG2C5mdFIXTZTK6ogy1WAt7zDRB9lTq5yoK35lkAB9S71S/oBPYvhI1eA==" saltValue="f+Hbn7p2KL6z2rCTZLlFwg==" spinCount="100000" sheet="1"/>
  <mergeCells count="29">
    <mergeCell ref="A30:C30"/>
    <mergeCell ref="B44:I44"/>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51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52</v>
      </c>
      <c r="B5" s="42"/>
      <c r="C5" s="40" t="s">
        <v>53</v>
      </c>
      <c r="D5" s="41"/>
      <c r="E5" s="42"/>
      <c r="F5" s="40" t="s">
        <v>54</v>
      </c>
      <c r="G5" s="41"/>
      <c r="H5" s="42"/>
      <c r="I5" s="40" t="s">
        <v>55</v>
      </c>
      <c r="J5" s="42"/>
      <c r="K5" s="9" t="s">
        <v>56</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57</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53</v>
      </c>
      <c r="D19" s="41"/>
      <c r="E19" s="42"/>
      <c r="F19" s="40" t="s">
        <v>58</v>
      </c>
      <c r="G19" s="41"/>
      <c r="H19" s="42"/>
      <c r="I19" s="61" t="s">
        <v>55</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59</v>
      </c>
      <c r="B33" s="28"/>
      <c r="C33" s="28"/>
      <c r="D33" s="28"/>
      <c r="E33" s="28"/>
      <c r="F33" s="28"/>
      <c r="G33" s="28"/>
      <c r="H33" s="28"/>
      <c r="I33" s="28"/>
      <c r="J33" s="28"/>
    </row>
    <row r="34" spans="1:10" ht="15.95" customHeight="1" thickBot="1" x14ac:dyDescent="0.3"/>
    <row r="35" spans="1:10" ht="15.95" customHeight="1" x14ac:dyDescent="0.25">
      <c r="A35" s="8" t="s">
        <v>27</v>
      </c>
      <c r="B35" s="57" t="s">
        <v>60</v>
      </c>
      <c r="C35" s="41"/>
      <c r="D35" s="41"/>
      <c r="E35" s="41"/>
      <c r="F35" s="41"/>
      <c r="G35" s="42"/>
      <c r="H35" s="58" t="s">
        <v>61</v>
      </c>
      <c r="I35" s="41"/>
      <c r="J35" s="59"/>
    </row>
    <row r="36" spans="1:10" ht="48" customHeight="1" x14ac:dyDescent="0.25">
      <c r="A36" s="20" t="s">
        <v>62</v>
      </c>
      <c r="B36" s="49" t="s">
        <v>63</v>
      </c>
      <c r="C36" s="44"/>
      <c r="D36" s="44"/>
      <c r="E36" s="44"/>
      <c r="F36" s="44"/>
      <c r="G36" s="27"/>
      <c r="H36" s="52"/>
      <c r="I36" s="44"/>
      <c r="J36" s="46"/>
    </row>
    <row r="37" spans="1:10" ht="48" customHeight="1" x14ac:dyDescent="0.25">
      <c r="A37" s="20" t="s">
        <v>64</v>
      </c>
      <c r="B37" s="49" t="s">
        <v>65</v>
      </c>
      <c r="C37" s="44"/>
      <c r="D37" s="44"/>
      <c r="E37" s="44"/>
      <c r="F37" s="44"/>
      <c r="G37" s="27"/>
      <c r="H37" s="52"/>
      <c r="I37" s="44"/>
      <c r="J37" s="46"/>
    </row>
    <row r="38" spans="1:10" ht="48" customHeight="1" x14ac:dyDescent="0.25">
      <c r="A38" s="20" t="s">
        <v>66</v>
      </c>
      <c r="B38" s="49" t="s">
        <v>67</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68</v>
      </c>
      <c r="B48" s="28"/>
      <c r="C48" s="28"/>
      <c r="D48" s="28"/>
      <c r="E48" s="28"/>
      <c r="F48" s="28"/>
      <c r="G48" s="28"/>
      <c r="H48" s="28"/>
      <c r="I48" s="28"/>
      <c r="J48" s="28"/>
    </row>
    <row r="51" spans="1:10" x14ac:dyDescent="0.25">
      <c r="A51" s="48" t="s">
        <v>69</v>
      </c>
      <c r="B51" s="28"/>
      <c r="C51" s="28"/>
      <c r="D51" s="28"/>
      <c r="E51" s="54"/>
      <c r="F51" s="28"/>
      <c r="G51" s="28"/>
      <c r="H51" s="28"/>
      <c r="I51" s="28"/>
      <c r="J51" s="28"/>
    </row>
    <row r="53" spans="1:10" x14ac:dyDescent="0.25">
      <c r="A53" s="48" t="s">
        <v>70</v>
      </c>
      <c r="B53" s="28"/>
      <c r="C53" s="28"/>
      <c r="D53" s="28"/>
      <c r="E53" s="54"/>
      <c r="F53" s="28"/>
      <c r="G53" s="28"/>
      <c r="H53" s="28"/>
      <c r="I53" s="28"/>
      <c r="J53" s="28"/>
    </row>
    <row r="100" spans="1:1" ht="15.75" x14ac:dyDescent="0.25">
      <c r="A100" t="s">
        <v>71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2026-06-30T08:20:52Z</dcterms:modified>
</cp:coreProperties>
</file>