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Proktoskopijai 5267 AV\CVPIS\"/>
    </mc:Choice>
  </mc:AlternateContent>
  <xr:revisionPtr revIDLastSave="0" documentId="13_ncr:1_{FD14509F-2A10-4ECB-8F35-CBEB1B4DC34B}"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3" i="1" l="1"/>
  <c r="F82" i="1"/>
  <c r="F83" i="1" s="1"/>
  <c r="F84" i="1" s="1"/>
  <c r="F56" i="1"/>
  <c r="F49" i="1"/>
  <c r="F42" i="1"/>
  <c r="F34" i="1"/>
  <c r="G82" i="1" s="1"/>
  <c r="G21" i="1"/>
</calcChain>
</file>

<file path=xl/sharedStrings.xml><?xml version="1.0" encoding="utf-8"?>
<sst xmlns="http://schemas.openxmlformats.org/spreadsheetml/2006/main" count="166" uniqueCount="156">
  <si>
    <t>PIRKIMO SĄLYGŲ PRIEDAS "PASIŪLYMO FORMA"</t>
  </si>
  <si>
    <t>VIENKARTINĖS PRIEMONĖS PROKTOLOGINIAMS TYRIMAMS - VIENKARTINIAI SIGMOIDOSKOPO, ANOSKOPO, PROKTOSKOPO ANTGALIAI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</si>
  <si>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</si>
  <si>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</si>
  <si>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</si>
  <si>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</si>
  <si>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</si>
  <si>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</si>
  <si>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</si>
  <si>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</si>
  <si>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</si>
  <si>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</si>
  <si>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</si>
  <si>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</si>
  <si>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</si>
  <si>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</si>
  <si>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</si>
  <si>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</si>
  <si>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</si>
  <si>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</si>
  <si>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</si>
  <si>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</si>
  <si>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</si>
  <si>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</si>
  <si>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</si>
  <si>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</si>
  <si>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</si>
  <si>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</si>
  <si>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</si>
  <si>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</si>
  <si>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</si>
  <si>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</si>
  <si>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</si>
  <si>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</si>
  <si>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</si>
  <si>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</si>
  <si>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</si>
  <si>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Vienkartiniai sigmoidoskopo antgaliai</t>
  </si>
  <si>
    <t>vnt.</t>
  </si>
  <si>
    <t>1.1.1.</t>
  </si>
  <si>
    <t>Vienkartiniai sigmoidoskopai, skirti proktologiniams tyrimams.</t>
  </si>
  <si>
    <t>1.1.2.</t>
  </si>
  <si>
    <t>Ilgis:  250 mm ± 5mm</t>
  </si>
  <si>
    <t>1.1.3.</t>
  </si>
  <si>
    <t>Išorinis skersmuo:  20 mm± 0,5mm</t>
  </si>
  <si>
    <t>1.1.4.</t>
  </si>
  <si>
    <t>Suderinamumas: tinkami naudoti su instrumentų galvutėmis, turinčiomis šviesolaidinį apšvietimą ir optinę sistemą</t>
  </si>
  <si>
    <t>1.1.5.</t>
  </si>
  <si>
    <t>Medžiaga: medicininės paskirties, skaidri, leidžianti vizualinę kontrolę.</t>
  </si>
  <si>
    <t>1.1.6.</t>
  </si>
  <si>
    <t>Sterilumas / higiena: gamyklinės būklės, tinkami medicininiam naudojimui; be latekso.</t>
  </si>
  <si>
    <t>1.1.7.</t>
  </si>
  <si>
    <t xml:space="preserve"> Turi atitikti ES medicinos prietaisų reglamento (MDR) reikalavimus ir turėti CE ženklinimą.</t>
  </si>
  <si>
    <t>1.2.</t>
  </si>
  <si>
    <t>Vienkartiniai anoskopo antgaliai</t>
  </si>
  <si>
    <t>1.2.1.</t>
  </si>
  <si>
    <t>Vienkartiniai anoskopai, skirti proktologiniams tyrimams.</t>
  </si>
  <si>
    <t>1.2.2.</t>
  </si>
  <si>
    <t>Ilgis: 85 mm± 5mm</t>
  </si>
  <si>
    <t>1.2.3.</t>
  </si>
  <si>
    <t>Išorinis skersmuo: 20 mm± 0,5mm</t>
  </si>
  <si>
    <t>1.2.4.</t>
  </si>
  <si>
    <t>Suderinamumas: tinkami naudoti su instrumentų galvutėmis, turinčiomis optinę sistemą ir žiedinį šviesolaidinį apšvietimą</t>
  </si>
  <si>
    <t>1.2.5.</t>
  </si>
  <si>
    <t>Medžiaga: medicininės paskirties, skaidri, leidžianti atlikti vizualinę kontrolę, be latekso</t>
  </si>
  <si>
    <t>1.2.6.</t>
  </si>
  <si>
    <t>Turi atitikti ES medicinos prietaisų reglamento (MDR) reikalavimus ir turėti CE ženklinimą.</t>
  </si>
  <si>
    <t>1.3.</t>
  </si>
  <si>
    <t>Vienkartiniai proktoskopo antgaliai</t>
  </si>
  <si>
    <t>1.3.1.</t>
  </si>
  <si>
    <t>Vienkartiniai proktoskopai, skirti proktologiniams tyrimams.</t>
  </si>
  <si>
    <t>1.3.2.</t>
  </si>
  <si>
    <t>Ilgis: 130 mm± 5mm</t>
  </si>
  <si>
    <t>1.3.3.</t>
  </si>
  <si>
    <t>1.3.4.</t>
  </si>
  <si>
    <t>1.3.5.</t>
  </si>
  <si>
    <t>Medžiaga: medicininės paskirties, skaidri, užtikrinanti gerą matomumą tyrimo metu be latekso.</t>
  </si>
  <si>
    <t>1.3.6.</t>
  </si>
  <si>
    <t>Atitiktis: turi atitikti ES medicinos prietaisų reglamento (MDR) reikalavimus ir turėti CE ženklinimą.</t>
  </si>
  <si>
    <t>1.4.</t>
  </si>
  <si>
    <t>Vienkartiniai higieniniai filtrai proktologiniams instrumentams</t>
  </si>
  <si>
    <t>1.4.1.</t>
  </si>
  <si>
    <t>Vienkartiniai higieniniai filtrai, skirti naudoti su proktologinių instrumentų sistemomis.</t>
  </si>
  <si>
    <t>1.4.2.</t>
  </si>
  <si>
    <t>Paskirtis: skirti infekcijų kontrolei ir prietaisų apsaugai proktologinių tyrimų metu.</t>
  </si>
  <si>
    <t>1.4.3.</t>
  </si>
  <si>
    <t>Suderinamumas: tinkami naudoti su instrumentų galvutėmis ir vienkartiniais vamzdeliais</t>
  </si>
  <si>
    <t>1.4.4.</t>
  </si>
  <si>
    <t>Medžiaga: medicininės paskirties, tinkama sąlyčiui su medicinos prietaisais, be latekso.</t>
  </si>
  <si>
    <t>1.4.5.</t>
  </si>
  <si>
    <t>1.4.6.</t>
  </si>
  <si>
    <t>Sutarties galiojimo laikotarpiui būtina pateikti daugkartinio naudojimo rektoskopą (1 vnt.) panaudai, tinkantį darbui su visais nurodytais vienkartiniais antgaliais. Rektoskopą turi sudaryti:</t>
  </si>
  <si>
    <t>1.4.7.</t>
  </si>
  <si>
    <t>Instrumento galvutė su apšvietimu proktologiniams tyrimams (1 vnt.):</t>
  </si>
  <si>
    <t>1.4.8.</t>
  </si>
  <si>
    <t>Instrumento galvutė turi būti skirta naudoti su vienkartiniais siūlomų  anoskopų, proktoskopų bei sigmoidoskopų antgaliais</t>
  </si>
  <si>
    <t>1.4.9.</t>
  </si>
  <si>
    <t>Instrumento galvutės didinimas – ne mažiau kaip 1,5 karto, su pasukama optika.</t>
  </si>
  <si>
    <t>1.4.10.</t>
  </si>
  <si>
    <t>Apšvietimas – žiedinis šviesolaidinis, užtikrinantis ryškų, tolygų ir be atspindžių vaizdą.</t>
  </si>
  <si>
    <t>1.4.11.</t>
  </si>
  <si>
    <t>Instrumento galvutės apžiūros langelis su galimybe prijungti insufliaciją (oro prapūtimą).</t>
  </si>
  <si>
    <t>1.4.12.</t>
  </si>
  <si>
    <t>Suderinamumas su 3,5 V medicinine rankena arba išoriniu šviesos šaltiniu per šviesolaidį.</t>
  </si>
  <si>
    <t>1.4.13.</t>
  </si>
  <si>
    <t>Medžiaga – nerūdijantis plienas, tinkamas medicinos prietaisams.</t>
  </si>
  <si>
    <t>1.4.14.</t>
  </si>
  <si>
    <t>Be latekso.</t>
  </si>
  <si>
    <t>1.4.15.</t>
  </si>
  <si>
    <t>Siūlomas prietaisas turi būti naujas, atitikti ES medicinos prietaisų reglamento (MDR) reikalavimus ir turėti CE ženklinimą.</t>
  </si>
  <si>
    <t>1.4.16.</t>
  </si>
  <si>
    <t>Rankena rektoskopui (1 vnt.):</t>
  </si>
  <si>
    <t>1.4.17.</t>
  </si>
  <si>
    <t>Pakraunama 3,5 V rankena, skirta naudoti su instrumento galvute</t>
  </si>
  <si>
    <t>1.4.18.</t>
  </si>
  <si>
    <t>Maitinimas – ličio jonų (Li‑ion) akumuliatorius</t>
  </si>
  <si>
    <t>1.4.19.</t>
  </si>
  <si>
    <t>Įkrovimas per USB, galimas iš bet kurio USB maitinimo šaltinio; komplektuojama su medicininiu USB maitinimo adapteriu</t>
  </si>
  <si>
    <t>1.4.20.</t>
  </si>
  <si>
    <t>Įkrovimo laikas – iki 4 val.</t>
  </si>
  <si>
    <t>1.4.21.</t>
  </si>
  <si>
    <t>Metalinė konstrukcija, atspari mechaniniam poveikiui, tinkama intensyviam klinikiniam naudojimui</t>
  </si>
  <si>
    <t>1.4.22.</t>
  </si>
  <si>
    <t>Įkrovos būsenos indikatorius, informuojantis apie įkrovimo procesą ir baterijos būklę</t>
  </si>
  <si>
    <t>1.4.23.</t>
  </si>
  <si>
    <t>Be latekso</t>
  </si>
  <si>
    <t>1.4.24.</t>
  </si>
  <si>
    <t>Turi atitikti ES medicinos prietaisų reglamento (MDR) reikalavimus ir būti paženklinta CE ženklu</t>
  </si>
  <si>
    <t>1.4.25.</t>
  </si>
  <si>
    <t>Oro pompa su rezervuaru (1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</si>
  <si>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</si>
  <si>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</si>
  <si>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</si>
  <si>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</si>
  <si>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</si>
  <si>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</si>
  <si>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</si>
  <si>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</si>
  <si>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</si>
  <si>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</si>
  <si>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</si>
  <si>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</si>
  <si>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</si>
  <si>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</si>
  <si>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</si>
  <si>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</si>
  <si>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</si>
  <si>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</si>
  <si>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</si>
  <si>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</si>
  <si>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</si>
  <si>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</si>
  <si>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</si>
  <si>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</si>
  <si>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5267 2026-06-30 12:42:30</t>
  </si>
  <si>
    <t>Techninėje specifikacijoje nurodyti preliminarūs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</si>
</sst>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5" fillId="3"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6"/>
  <sheetViews>
    <sheetView tabSelected="1" workbookViewId="0">
      <selection activeCell="A3" sqref="A3"/>
    </sheetView>
  </sheetViews>
  <sheetFormatPr defaultColWidth="10.875" defaultRowHeight="15" x14ac:dyDescent="0.25"/>
  <cols>
    <col min="1" max="1" width="9.125" style="1" customWidth="1"/>
    <col min="2" max="2" width="51.5" style="1" customWidth="1"/>
    <col min="3" max="3" width="15.5" style="1" customWidth="1"/>
    <col min="4" max="4" width="12.375" style="1" customWidth="1"/>
    <col min="5" max="5" width="16.5" style="1" customWidth="1"/>
    <col min="6" max="6" width="16.25" style="1" customWidth="1"/>
    <col min="7" max="7" width="22.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4.5" customHeight="1" x14ac:dyDescent="0.25">
      <c r="A30" s="29" t="s">
        <v>24</v>
      </c>
      <c r="B30" s="29"/>
      <c r="C30" s="29"/>
      <c r="D30" s="15"/>
    </row>
    <row r="31" spans="1:7" x14ac:dyDescent="0.25">
      <c r="A31" s="14" t="s">
        <v>25</v>
      </c>
    </row>
    <row r="32" spans="1:7" x14ac:dyDescent="0.25">
      <c r="A32" s="12" t="s">
        <v>26</v>
      </c>
    </row>
    <row r="33" spans="1:9" ht="12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2000</v>
      </c>
      <c r="D34" s="28" t="s">
        <v>38</v>
      </c>
      <c r="E34" s="25"/>
      <c r="F34" s="24" t="str">
        <f>IF(ISBLANK(E34),"", PRODUCT(C34,E34))</f>
        <v/>
      </c>
      <c r="G34" s="26"/>
      <c r="H34" s="24"/>
      <c r="I34" s="24"/>
    </row>
    <row r="35" spans="1:9" x14ac:dyDescent="0.25">
      <c r="A35" s="24" t="s">
        <v>39</v>
      </c>
      <c r="B35" s="24" t="s">
        <v>40</v>
      </c>
      <c r="C35" s="24"/>
      <c r="D35" s="24"/>
      <c r="E35" s="24"/>
      <c r="F35" s="24"/>
      <c r="G35" s="24"/>
      <c r="H35" s="26"/>
      <c r="I35" s="26"/>
    </row>
    <row r="36" spans="1:9" x14ac:dyDescent="0.25">
      <c r="A36" s="24" t="s">
        <v>41</v>
      </c>
      <c r="B36" s="24" t="s">
        <v>42</v>
      </c>
      <c r="C36" s="24"/>
      <c r="D36" s="24"/>
      <c r="E36" s="24"/>
      <c r="F36" s="24"/>
      <c r="G36" s="24"/>
      <c r="H36" s="26"/>
      <c r="I36" s="26"/>
    </row>
    <row r="37" spans="1:9" x14ac:dyDescent="0.25">
      <c r="A37" s="24" t="s">
        <v>43</v>
      </c>
      <c r="B37" s="24" t="s">
        <v>44</v>
      </c>
      <c r="C37" s="24"/>
      <c r="D37" s="24"/>
      <c r="E37" s="24"/>
      <c r="F37" s="24"/>
      <c r="G37" s="24"/>
      <c r="H37" s="26"/>
      <c r="I37" s="26"/>
    </row>
    <row r="38" spans="1:9" ht="30" x14ac:dyDescent="0.25">
      <c r="A38" s="24" t="s">
        <v>45</v>
      </c>
      <c r="B38" s="24" t="s">
        <v>46</v>
      </c>
      <c r="C38" s="24"/>
      <c r="D38" s="24"/>
      <c r="E38" s="24"/>
      <c r="F38" s="24"/>
      <c r="G38" s="24"/>
      <c r="H38" s="26"/>
      <c r="I38" s="26"/>
    </row>
    <row r="39" spans="1:9" ht="30" x14ac:dyDescent="0.25">
      <c r="A39" s="24" t="s">
        <v>47</v>
      </c>
      <c r="B39" s="24" t="s">
        <v>48</v>
      </c>
      <c r="C39" s="24"/>
      <c r="D39" s="24"/>
      <c r="E39" s="24"/>
      <c r="F39" s="24"/>
      <c r="G39" s="24"/>
      <c r="H39" s="26"/>
      <c r="I39" s="26"/>
    </row>
    <row r="40" spans="1:9" ht="30" x14ac:dyDescent="0.25">
      <c r="A40" s="24" t="s">
        <v>49</v>
      </c>
      <c r="B40" s="24" t="s">
        <v>50</v>
      </c>
      <c r="C40" s="24"/>
      <c r="D40" s="24"/>
      <c r="E40" s="24"/>
      <c r="F40" s="24"/>
      <c r="G40" s="24"/>
      <c r="H40" s="26"/>
      <c r="I40" s="26"/>
    </row>
    <row r="41" spans="1:9" ht="30" x14ac:dyDescent="0.25">
      <c r="A41" s="24" t="s">
        <v>51</v>
      </c>
      <c r="B41" s="24" t="s">
        <v>52</v>
      </c>
      <c r="C41" s="24"/>
      <c r="D41" s="24"/>
      <c r="E41" s="24"/>
      <c r="F41" s="24"/>
      <c r="G41" s="24"/>
      <c r="H41" s="26"/>
      <c r="I41" s="26"/>
    </row>
    <row r="42" spans="1:9" x14ac:dyDescent="0.25">
      <c r="A42" s="24" t="s">
        <v>53</v>
      </c>
      <c r="B42" s="24" t="s">
        <v>54</v>
      </c>
      <c r="C42" s="28">
        <v>2000</v>
      </c>
      <c r="D42" s="28" t="s">
        <v>38</v>
      </c>
      <c r="E42" s="25"/>
      <c r="F42" s="24" t="str">
        <f>IF(ISBLANK(E42),"", PRODUCT(C42,E42))</f>
        <v/>
      </c>
      <c r="G42" s="26"/>
      <c r="H42" s="24"/>
      <c r="I42" s="24"/>
    </row>
    <row r="43" spans="1:9" x14ac:dyDescent="0.25">
      <c r="A43" s="24" t="s">
        <v>55</v>
      </c>
      <c r="B43" s="24" t="s">
        <v>56</v>
      </c>
      <c r="C43" s="28"/>
      <c r="D43" s="28"/>
      <c r="E43" s="24"/>
      <c r="F43" s="24"/>
      <c r="G43" s="24"/>
      <c r="H43" s="26"/>
      <c r="I43" s="26"/>
    </row>
    <row r="44" spans="1:9" x14ac:dyDescent="0.25">
      <c r="A44" s="24" t="s">
        <v>57</v>
      </c>
      <c r="B44" s="24" t="s">
        <v>58</v>
      </c>
      <c r="C44" s="28"/>
      <c r="D44" s="28"/>
      <c r="E44" s="24"/>
      <c r="F44" s="24"/>
      <c r="G44" s="24"/>
      <c r="H44" s="26"/>
      <c r="I44" s="26"/>
    </row>
    <row r="45" spans="1:9" x14ac:dyDescent="0.25">
      <c r="A45" s="24" t="s">
        <v>59</v>
      </c>
      <c r="B45" s="24" t="s">
        <v>60</v>
      </c>
      <c r="C45" s="28"/>
      <c r="D45" s="28"/>
      <c r="E45" s="24"/>
      <c r="F45" s="24"/>
      <c r="G45" s="24"/>
      <c r="H45" s="26"/>
      <c r="I45" s="26"/>
    </row>
    <row r="46" spans="1:9" ht="30" x14ac:dyDescent="0.25">
      <c r="A46" s="24" t="s">
        <v>61</v>
      </c>
      <c r="B46" s="24" t="s">
        <v>62</v>
      </c>
      <c r="C46" s="28"/>
      <c r="D46" s="28"/>
      <c r="E46" s="24"/>
      <c r="F46" s="24"/>
      <c r="G46" s="24"/>
      <c r="H46" s="26"/>
      <c r="I46" s="26"/>
    </row>
    <row r="47" spans="1:9" ht="30" x14ac:dyDescent="0.25">
      <c r="A47" s="24" t="s">
        <v>63</v>
      </c>
      <c r="B47" s="24" t="s">
        <v>64</v>
      </c>
      <c r="C47" s="28"/>
      <c r="D47" s="28"/>
      <c r="E47" s="24"/>
      <c r="F47" s="24"/>
      <c r="G47" s="24"/>
      <c r="H47" s="26"/>
      <c r="I47" s="26"/>
    </row>
    <row r="48" spans="1:9" ht="30" x14ac:dyDescent="0.25">
      <c r="A48" s="24" t="s">
        <v>65</v>
      </c>
      <c r="B48" s="24" t="s">
        <v>66</v>
      </c>
      <c r="C48" s="28"/>
      <c r="D48" s="28"/>
      <c r="E48" s="24"/>
      <c r="F48" s="24"/>
      <c r="G48" s="24"/>
      <c r="H48" s="26"/>
      <c r="I48" s="26"/>
    </row>
    <row r="49" spans="1:9" x14ac:dyDescent="0.25">
      <c r="A49" s="24" t="s">
        <v>67</v>
      </c>
      <c r="B49" s="24" t="s">
        <v>68</v>
      </c>
      <c r="C49" s="28">
        <v>3000</v>
      </c>
      <c r="D49" s="28" t="s">
        <v>38</v>
      </c>
      <c r="E49" s="25"/>
      <c r="F49" s="24" t="str">
        <f>IF(ISBLANK(E49),"", PRODUCT(C49,E49))</f>
        <v/>
      </c>
      <c r="G49" s="26"/>
      <c r="H49" s="24"/>
      <c r="I49" s="24"/>
    </row>
    <row r="50" spans="1:9" x14ac:dyDescent="0.25">
      <c r="A50" s="24" t="s">
        <v>69</v>
      </c>
      <c r="B50" s="24" t="s">
        <v>70</v>
      </c>
      <c r="C50" s="28"/>
      <c r="D50" s="28"/>
      <c r="E50" s="24"/>
      <c r="F50" s="24"/>
      <c r="G50" s="24"/>
      <c r="H50" s="26"/>
      <c r="I50" s="26"/>
    </row>
    <row r="51" spans="1:9" x14ac:dyDescent="0.25">
      <c r="A51" s="24" t="s">
        <v>71</v>
      </c>
      <c r="B51" s="24" t="s">
        <v>72</v>
      </c>
      <c r="C51" s="28"/>
      <c r="D51" s="28"/>
      <c r="E51" s="24"/>
      <c r="F51" s="24"/>
      <c r="G51" s="24"/>
      <c r="H51" s="26"/>
      <c r="I51" s="26"/>
    </row>
    <row r="52" spans="1:9" x14ac:dyDescent="0.25">
      <c r="A52" s="24" t="s">
        <v>73</v>
      </c>
      <c r="B52" s="24" t="s">
        <v>44</v>
      </c>
      <c r="C52" s="28"/>
      <c r="D52" s="28"/>
      <c r="E52" s="24"/>
      <c r="F52" s="24"/>
      <c r="G52" s="24"/>
      <c r="H52" s="26"/>
      <c r="I52" s="26"/>
    </row>
    <row r="53" spans="1:9" ht="30" x14ac:dyDescent="0.25">
      <c r="A53" s="24" t="s">
        <v>74</v>
      </c>
      <c r="B53" s="24" t="s">
        <v>62</v>
      </c>
      <c r="C53" s="28"/>
      <c r="D53" s="28"/>
      <c r="E53" s="24"/>
      <c r="F53" s="24"/>
      <c r="G53" s="24"/>
      <c r="H53" s="26"/>
      <c r="I53" s="26"/>
    </row>
    <row r="54" spans="1:9" ht="30" x14ac:dyDescent="0.25">
      <c r="A54" s="24" t="s">
        <v>75</v>
      </c>
      <c r="B54" s="24" t="s">
        <v>76</v>
      </c>
      <c r="C54" s="28"/>
      <c r="D54" s="28"/>
      <c r="E54" s="24"/>
      <c r="F54" s="24"/>
      <c r="G54" s="24"/>
      <c r="H54" s="26"/>
      <c r="I54" s="26"/>
    </row>
    <row r="55" spans="1:9" ht="30" x14ac:dyDescent="0.25">
      <c r="A55" s="24" t="s">
        <v>77</v>
      </c>
      <c r="B55" s="24" t="s">
        <v>78</v>
      </c>
      <c r="C55" s="28"/>
      <c r="D55" s="28"/>
      <c r="E55" s="24"/>
      <c r="F55" s="24"/>
      <c r="G55" s="24"/>
      <c r="H55" s="26"/>
      <c r="I55" s="26"/>
    </row>
    <row r="56" spans="1:9" x14ac:dyDescent="0.25">
      <c r="A56" s="24" t="s">
        <v>79</v>
      </c>
      <c r="B56" s="24" t="s">
        <v>80</v>
      </c>
      <c r="C56" s="28">
        <v>25</v>
      </c>
      <c r="D56" s="28" t="s">
        <v>38</v>
      </c>
      <c r="E56" s="25"/>
      <c r="F56" s="24" t="str">
        <f>IF(ISBLANK(E56),"", PRODUCT(C56,E56))</f>
        <v/>
      </c>
      <c r="G56" s="26"/>
      <c r="H56" s="24"/>
      <c r="I56" s="24"/>
    </row>
    <row r="57" spans="1:9" ht="30" x14ac:dyDescent="0.25">
      <c r="A57" s="24" t="s">
        <v>81</v>
      </c>
      <c r="B57" s="24" t="s">
        <v>82</v>
      </c>
      <c r="C57" s="24"/>
      <c r="D57" s="24"/>
      <c r="E57" s="24"/>
      <c r="F57" s="24"/>
      <c r="G57" s="24"/>
      <c r="H57" s="26"/>
      <c r="I57" s="26"/>
    </row>
    <row r="58" spans="1:9" ht="30" x14ac:dyDescent="0.25">
      <c r="A58" s="24" t="s">
        <v>83</v>
      </c>
      <c r="B58" s="24" t="s">
        <v>84</v>
      </c>
      <c r="C58" s="24"/>
      <c r="D58" s="24"/>
      <c r="E58" s="24"/>
      <c r="F58" s="24"/>
      <c r="G58" s="24"/>
      <c r="H58" s="26"/>
      <c r="I58" s="26"/>
    </row>
    <row r="59" spans="1:9" ht="30" x14ac:dyDescent="0.25">
      <c r="A59" s="24" t="s">
        <v>85</v>
      </c>
      <c r="B59" s="24" t="s">
        <v>86</v>
      </c>
      <c r="C59" s="24"/>
      <c r="D59" s="24"/>
      <c r="E59" s="24"/>
      <c r="F59" s="24"/>
      <c r="G59" s="24"/>
      <c r="H59" s="26"/>
      <c r="I59" s="26"/>
    </row>
    <row r="60" spans="1:9" ht="30" x14ac:dyDescent="0.25">
      <c r="A60" s="24" t="s">
        <v>87</v>
      </c>
      <c r="B60" s="24" t="s">
        <v>88</v>
      </c>
      <c r="C60" s="24"/>
      <c r="D60" s="24"/>
      <c r="E60" s="24"/>
      <c r="F60" s="24"/>
      <c r="G60" s="24"/>
      <c r="H60" s="26"/>
      <c r="I60" s="26"/>
    </row>
    <row r="61" spans="1:9" ht="30" x14ac:dyDescent="0.25">
      <c r="A61" s="24" t="s">
        <v>89</v>
      </c>
      <c r="B61" s="24" t="s">
        <v>78</v>
      </c>
      <c r="C61" s="24"/>
      <c r="D61" s="24"/>
      <c r="E61" s="24"/>
      <c r="F61" s="24"/>
      <c r="G61" s="24"/>
      <c r="H61" s="26"/>
      <c r="I61" s="26"/>
    </row>
    <row r="62" spans="1:9" ht="60" x14ac:dyDescent="0.25">
      <c r="A62" s="24" t="s">
        <v>90</v>
      </c>
      <c r="B62" s="24" t="s">
        <v>91</v>
      </c>
      <c r="C62" s="24"/>
      <c r="D62" s="24"/>
      <c r="E62" s="24"/>
      <c r="F62" s="24"/>
      <c r="G62" s="24"/>
      <c r="H62" s="26"/>
      <c r="I62" s="26"/>
    </row>
    <row r="63" spans="1:9" ht="30" x14ac:dyDescent="0.25">
      <c r="A63" s="24" t="s">
        <v>92</v>
      </c>
      <c r="B63" s="24" t="s">
        <v>93</v>
      </c>
      <c r="C63" s="24"/>
      <c r="D63" s="24"/>
      <c r="E63" s="24"/>
      <c r="F63" s="24"/>
      <c r="G63" s="24"/>
      <c r="H63" s="26"/>
      <c r="I63" s="26"/>
    </row>
    <row r="64" spans="1:9" ht="30" x14ac:dyDescent="0.25">
      <c r="A64" s="24" t="s">
        <v>94</v>
      </c>
      <c r="B64" s="24" t="s">
        <v>95</v>
      </c>
      <c r="C64" s="24"/>
      <c r="D64" s="24"/>
      <c r="E64" s="24"/>
      <c r="F64" s="24"/>
      <c r="G64" s="24"/>
      <c r="H64" s="26"/>
      <c r="I64" s="26"/>
    </row>
    <row r="65" spans="1:9" ht="30" x14ac:dyDescent="0.25">
      <c r="A65" s="24" t="s">
        <v>96</v>
      </c>
      <c r="B65" s="24" t="s">
        <v>97</v>
      </c>
      <c r="C65" s="24"/>
      <c r="D65" s="24"/>
      <c r="E65" s="24"/>
      <c r="F65" s="24"/>
      <c r="G65" s="24"/>
      <c r="H65" s="26"/>
      <c r="I65" s="26"/>
    </row>
    <row r="66" spans="1:9" ht="30" x14ac:dyDescent="0.25">
      <c r="A66" s="24" t="s">
        <v>98</v>
      </c>
      <c r="B66" s="24" t="s">
        <v>99</v>
      </c>
      <c r="C66" s="24"/>
      <c r="D66" s="24"/>
      <c r="E66" s="24"/>
      <c r="F66" s="24"/>
      <c r="G66" s="24"/>
      <c r="H66" s="26"/>
      <c r="I66" s="26"/>
    </row>
    <row r="67" spans="1:9" ht="30" x14ac:dyDescent="0.25">
      <c r="A67" s="24" t="s">
        <v>100</v>
      </c>
      <c r="B67" s="24" t="s">
        <v>101</v>
      </c>
      <c r="C67" s="24"/>
      <c r="D67" s="24"/>
      <c r="E67" s="24"/>
      <c r="F67" s="24"/>
      <c r="G67" s="24"/>
      <c r="H67" s="26"/>
      <c r="I67" s="26"/>
    </row>
    <row r="68" spans="1:9" ht="30" x14ac:dyDescent="0.25">
      <c r="A68" s="24" t="s">
        <v>102</v>
      </c>
      <c r="B68" s="24" t="s">
        <v>103</v>
      </c>
      <c r="C68" s="24"/>
      <c r="D68" s="24"/>
      <c r="E68" s="24"/>
      <c r="F68" s="24"/>
      <c r="G68" s="24"/>
      <c r="H68" s="26"/>
      <c r="I68" s="26"/>
    </row>
    <row r="69" spans="1:9" ht="30" x14ac:dyDescent="0.25">
      <c r="A69" s="24" t="s">
        <v>104</v>
      </c>
      <c r="B69" s="24" t="s">
        <v>105</v>
      </c>
      <c r="C69" s="24"/>
      <c r="D69" s="24"/>
      <c r="E69" s="24"/>
      <c r="F69" s="24"/>
      <c r="G69" s="24"/>
      <c r="H69" s="26"/>
      <c r="I69" s="26"/>
    </row>
    <row r="70" spans="1:9" x14ac:dyDescent="0.25">
      <c r="A70" s="24" t="s">
        <v>106</v>
      </c>
      <c r="B70" s="24" t="s">
        <v>107</v>
      </c>
      <c r="C70" s="24"/>
      <c r="D70" s="24"/>
      <c r="E70" s="24"/>
      <c r="F70" s="24"/>
      <c r="G70" s="24"/>
      <c r="H70" s="26"/>
      <c r="I70" s="26"/>
    </row>
    <row r="71" spans="1:9" ht="45" x14ac:dyDescent="0.25">
      <c r="A71" s="24" t="s">
        <v>108</v>
      </c>
      <c r="B71" s="24" t="s">
        <v>109</v>
      </c>
      <c r="C71" s="24"/>
      <c r="D71" s="24"/>
      <c r="E71" s="24"/>
      <c r="F71" s="24"/>
      <c r="G71" s="24"/>
      <c r="H71" s="26"/>
      <c r="I71" s="26"/>
    </row>
    <row r="72" spans="1:9" x14ac:dyDescent="0.25">
      <c r="A72" s="24" t="s">
        <v>110</v>
      </c>
      <c r="B72" s="24" t="s">
        <v>111</v>
      </c>
      <c r="C72" s="24"/>
      <c r="D72" s="24"/>
      <c r="E72" s="24"/>
      <c r="F72" s="24"/>
      <c r="G72" s="24"/>
      <c r="H72" s="26"/>
      <c r="I72" s="26"/>
    </row>
    <row r="73" spans="1:9" ht="30" x14ac:dyDescent="0.25">
      <c r="A73" s="24" t="s">
        <v>112</v>
      </c>
      <c r="B73" s="24" t="s">
        <v>113</v>
      </c>
      <c r="C73" s="24"/>
      <c r="D73" s="24"/>
      <c r="E73" s="24"/>
      <c r="F73" s="24"/>
      <c r="G73" s="24"/>
      <c r="H73" s="26"/>
      <c r="I73" s="26"/>
    </row>
    <row r="74" spans="1:9" x14ac:dyDescent="0.25">
      <c r="A74" s="24" t="s">
        <v>114</v>
      </c>
      <c r="B74" s="24" t="s">
        <v>115</v>
      </c>
      <c r="C74" s="24"/>
      <c r="D74" s="24"/>
      <c r="E74" s="24"/>
      <c r="F74" s="24"/>
      <c r="G74" s="24"/>
      <c r="H74" s="26"/>
      <c r="I74" s="26"/>
    </row>
    <row r="75" spans="1:9" ht="30" x14ac:dyDescent="0.25">
      <c r="A75" s="24" t="s">
        <v>116</v>
      </c>
      <c r="B75" s="24" t="s">
        <v>117</v>
      </c>
      <c r="C75" s="24"/>
      <c r="D75" s="24"/>
      <c r="E75" s="24"/>
      <c r="F75" s="24"/>
      <c r="G75" s="24"/>
      <c r="H75" s="26"/>
      <c r="I75" s="26"/>
    </row>
    <row r="76" spans="1:9" x14ac:dyDescent="0.25">
      <c r="A76" s="24" t="s">
        <v>118</v>
      </c>
      <c r="B76" s="24" t="s">
        <v>119</v>
      </c>
      <c r="C76" s="24"/>
      <c r="D76" s="24"/>
      <c r="E76" s="24"/>
      <c r="F76" s="24"/>
      <c r="G76" s="24"/>
      <c r="H76" s="26"/>
      <c r="I76" s="26"/>
    </row>
    <row r="77" spans="1:9" ht="30" x14ac:dyDescent="0.25">
      <c r="A77" s="24" t="s">
        <v>120</v>
      </c>
      <c r="B77" s="24" t="s">
        <v>121</v>
      </c>
      <c r="C77" s="24"/>
      <c r="D77" s="24"/>
      <c r="E77" s="24"/>
      <c r="F77" s="24"/>
      <c r="G77" s="24"/>
      <c r="H77" s="26"/>
      <c r="I77" s="26"/>
    </row>
    <row r="78" spans="1:9" ht="30" x14ac:dyDescent="0.25">
      <c r="A78" s="24" t="s">
        <v>122</v>
      </c>
      <c r="B78" s="24" t="s">
        <v>123</v>
      </c>
      <c r="C78" s="24"/>
      <c r="D78" s="24"/>
      <c r="E78" s="24"/>
      <c r="F78" s="24"/>
      <c r="G78" s="24"/>
      <c r="H78" s="26"/>
      <c r="I78" s="26"/>
    </row>
    <row r="79" spans="1:9" x14ac:dyDescent="0.25">
      <c r="A79" s="24" t="s">
        <v>124</v>
      </c>
      <c r="B79" s="24" t="s">
        <v>125</v>
      </c>
      <c r="C79" s="24"/>
      <c r="D79" s="24"/>
      <c r="E79" s="24"/>
      <c r="F79" s="24"/>
      <c r="G79" s="24"/>
      <c r="H79" s="26"/>
      <c r="I79" s="26"/>
    </row>
    <row r="80" spans="1:9" ht="30" x14ac:dyDescent="0.25">
      <c r="A80" s="24" t="s">
        <v>126</v>
      </c>
      <c r="B80" s="24" t="s">
        <v>127</v>
      </c>
      <c r="C80" s="24"/>
      <c r="D80" s="24"/>
      <c r="E80" s="24"/>
      <c r="F80" s="24"/>
      <c r="G80" s="24"/>
      <c r="H80" s="26"/>
      <c r="I80" s="26"/>
    </row>
    <row r="81" spans="1:9" x14ac:dyDescent="0.25">
      <c r="A81" s="24" t="s">
        <v>128</v>
      </c>
      <c r="B81" s="24" t="s">
        <v>129</v>
      </c>
      <c r="C81" s="24"/>
      <c r="D81" s="24"/>
      <c r="E81" s="24"/>
      <c r="F81" s="24"/>
      <c r="G81" s="24"/>
      <c r="H81" s="26"/>
      <c r="I81" s="26"/>
    </row>
    <row r="82" spans="1:9" x14ac:dyDescent="0.25">
      <c r="E82" s="16" t="s">
        <v>130</v>
      </c>
      <c r="F82" s="16" t="str">
        <f>IF((COUNT(C34:C81)&lt;&gt;COUNT(F34:F81)),"", ROUND(SUM(F34:F81),2))</f>
        <v/>
      </c>
      <c r="G82" s="14" t="str">
        <f>IF((COUNT(C34:C81)&lt;&gt;COUNT(F34:F81)),"Neužpildytos visų objektų kainos", "")</f>
        <v>Neužpildytos visų objektų kainos</v>
      </c>
    </row>
    <row r="83" spans="1:9" ht="30" x14ac:dyDescent="0.25">
      <c r="C83" s="23" t="s">
        <v>131</v>
      </c>
      <c r="D83" s="17"/>
      <c r="E83" s="16" t="s">
        <v>132</v>
      </c>
      <c r="F83" s="16" t="str">
        <f>IF(OR(F82="",D83=""),"", ROUND(PRODUCT(D83,F82)/100,2))</f>
        <v/>
      </c>
      <c r="G83" s="14" t="str">
        <f>IF(D83="", "Nurodykite taikomą PVM dydį", "")</f>
        <v>Nurodykite taikomą PVM dydį</v>
      </c>
    </row>
    <row r="84" spans="1:9" x14ac:dyDescent="0.25">
      <c r="E84" s="16" t="s">
        <v>133</v>
      </c>
      <c r="F84" s="16">
        <f>IF(ISBLANK(F83), "", ROUND(SUM(F82:F83),2))</f>
        <v>0</v>
      </c>
    </row>
    <row r="86" spans="1:9" ht="48.75" customHeight="1" x14ac:dyDescent="0.25">
      <c r="B86" s="30" t="s">
        <v>155</v>
      </c>
      <c r="C86" s="30"/>
      <c r="D86" s="30"/>
      <c r="E86" s="30"/>
      <c r="F86" s="30"/>
      <c r="G86" s="30"/>
      <c r="H86" s="30"/>
      <c r="I86" s="30"/>
    </row>
  </sheetData>
  <sheetProtection algorithmName="SHA-512" hashValue="A6nduSU9XO4em0XNAmnxPvc17acjHgBFZ128+hSKfRMLeeXg2jwMi0NThNH66az55WTc03nPYxIxjXIY+F/acA==" saltValue="ZB/vk2ZiCiu1xs7kjS1Na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B86:I8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134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135</v>
      </c>
      <c r="B5" s="57"/>
      <c r="C5" s="55" t="s">
        <v>136</v>
      </c>
      <c r="D5" s="56"/>
      <c r="E5" s="57"/>
      <c r="F5" s="55" t="s">
        <v>137</v>
      </c>
      <c r="G5" s="56"/>
      <c r="H5" s="57"/>
      <c r="I5" s="55" t="s">
        <v>138</v>
      </c>
      <c r="J5" s="57"/>
      <c r="K5" s="9" t="s">
        <v>139</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140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57"/>
      <c r="C19" s="55" t="s">
        <v>136</v>
      </c>
      <c r="D19" s="56"/>
      <c r="E19" s="57"/>
      <c r="F19" s="55" t="s">
        <v>141</v>
      </c>
      <c r="G19" s="56"/>
      <c r="H19" s="57"/>
      <c r="I19" s="74" t="s">
        <v>138</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142</v>
      </c>
      <c r="B33" s="31"/>
      <c r="C33" s="31"/>
      <c r="D33" s="31"/>
      <c r="E33" s="31"/>
      <c r="F33" s="31"/>
      <c r="G33" s="31"/>
      <c r="H33" s="31"/>
      <c r="I33" s="31"/>
      <c r="J33" s="31"/>
    </row>
    <row r="34" spans="1:10" ht="15.95" customHeight="1" thickBot="1" x14ac:dyDescent="0.3"/>
    <row r="35" spans="1:10" ht="15.95" customHeight="1" x14ac:dyDescent="0.25">
      <c r="A35" s="8" t="s">
        <v>27</v>
      </c>
      <c r="B35" s="69" t="s">
        <v>143</v>
      </c>
      <c r="C35" s="56"/>
      <c r="D35" s="56"/>
      <c r="E35" s="56"/>
      <c r="F35" s="56"/>
      <c r="G35" s="57"/>
      <c r="H35" s="70" t="s">
        <v>144</v>
      </c>
      <c r="I35" s="56"/>
      <c r="J35" s="71"/>
    </row>
    <row r="36" spans="1:10" ht="48" customHeight="1" x14ac:dyDescent="0.25">
      <c r="A36" s="20" t="s">
        <v>145</v>
      </c>
      <c r="B36" s="51" t="s">
        <v>146</v>
      </c>
      <c r="C36" s="48"/>
      <c r="D36" s="48"/>
      <c r="E36" s="48"/>
      <c r="F36" s="48"/>
      <c r="G36" s="36"/>
      <c r="H36" s="52"/>
      <c r="I36" s="48"/>
      <c r="J36" s="53"/>
    </row>
    <row r="37" spans="1:10" ht="48" customHeight="1" x14ac:dyDescent="0.25">
      <c r="A37" s="20" t="s">
        <v>147</v>
      </c>
      <c r="B37" s="51" t="s">
        <v>148</v>
      </c>
      <c r="C37" s="48"/>
      <c r="D37" s="48"/>
      <c r="E37" s="48"/>
      <c r="F37" s="48"/>
      <c r="G37" s="36"/>
      <c r="H37" s="52"/>
      <c r="I37" s="48"/>
      <c r="J37" s="53"/>
    </row>
    <row r="38" spans="1:10" ht="48" customHeight="1" x14ac:dyDescent="0.25">
      <c r="A38" s="20" t="s">
        <v>149</v>
      </c>
      <c r="B38" s="51" t="s">
        <v>150</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151</v>
      </c>
      <c r="B48" s="31"/>
      <c r="C48" s="31"/>
      <c r="D48" s="31"/>
      <c r="E48" s="31"/>
      <c r="F48" s="31"/>
      <c r="G48" s="31"/>
      <c r="H48" s="31"/>
      <c r="I48" s="31"/>
      <c r="J48" s="31"/>
    </row>
    <row r="51" spans="1:10" x14ac:dyDescent="0.25">
      <c r="A51" s="67" t="s">
        <v>152</v>
      </c>
      <c r="B51" s="31"/>
      <c r="C51" s="31"/>
      <c r="D51" s="31"/>
      <c r="E51" s="58"/>
      <c r="F51" s="31"/>
      <c r="G51" s="31"/>
      <c r="H51" s="31"/>
      <c r="I51" s="31"/>
      <c r="J51" s="31"/>
    </row>
    <row r="53" spans="1:10" x14ac:dyDescent="0.25">
      <c r="A53" s="67" t="s">
        <v>153</v>
      </c>
      <c r="B53" s="31"/>
      <c r="C53" s="31"/>
      <c r="D53" s="31"/>
      <c r="E53" s="58"/>
      <c r="F53" s="31"/>
      <c r="G53" s="31"/>
      <c r="H53" s="31"/>
      <c r="I53" s="31"/>
      <c r="J53" s="31"/>
    </row>
    <row r="100" spans="1:1" ht="15.75" x14ac:dyDescent="0.25">
      <c r="A100" t="s">
        <v>154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2026-06-30T10:36:18Z</dcterms:modified>
</cp:coreProperties>
</file>