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runa.kaminskiene\visa info\Documents\VYKDOMI KONKURSAI\II KETV kondicionavimo sistemu pakeitimas\"/>
    </mc:Choice>
  </mc:AlternateContent>
  <bookViews>
    <workbookView xWindow="0" yWindow="0" windowWidth="15330" windowHeight="7560"/>
  </bookViews>
  <sheets>
    <sheet name="Sheet1" sheetId="1" r:id="rId1"/>
  </sheets>
  <definedNames>
    <definedName name="_Hlk229638260" localSheetId="0">Sheet1!$B$14</definedName>
    <definedName name="_Hlk231286335" localSheetId="0">Sheet1!$B$109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83" i="1"/>
  <c r="H17" i="1"/>
  <c r="H18" i="1"/>
  <c r="H19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5" i="1"/>
  <c r="H56" i="1"/>
  <c r="H57" i="1"/>
  <c r="H58" i="1"/>
  <c r="H59" i="1"/>
  <c r="H61" i="1"/>
  <c r="H62" i="1"/>
  <c r="H63" i="1"/>
  <c r="H64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8" i="1"/>
  <c r="H89" i="1"/>
  <c r="H90" i="1"/>
  <c r="H91" i="1"/>
  <c r="H92" i="1"/>
  <c r="H93" i="1"/>
  <c r="H94" i="1"/>
  <c r="H95" i="1"/>
  <c r="H97" i="1"/>
  <c r="H98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5" i="1"/>
  <c r="H16" i="1"/>
  <c r="H14" i="1"/>
  <c r="H136" i="1" l="1"/>
  <c r="H138" i="1" s="1"/>
</calcChain>
</file>

<file path=xl/sharedStrings.xml><?xml version="1.0" encoding="utf-8"?>
<sst xmlns="http://schemas.openxmlformats.org/spreadsheetml/2006/main" count="354" uniqueCount="98">
  <si>
    <t>Eil. Nr.</t>
  </si>
  <si>
    <t>Darbų pavadinimas</t>
  </si>
  <si>
    <t>Mato vnt.</t>
  </si>
  <si>
    <t>Kiekis</t>
  </si>
  <si>
    <t>Techninių specifikacijų žymuo</t>
  </si>
  <si>
    <t>KAM ADMINISTRACINIS PASTATAS (1B3/p), ESANTIS</t>
  </si>
  <si>
    <t>TOTORIŲ G. 25, VILNIUJE</t>
  </si>
  <si>
    <t>Patalpos Nr. 3-25 (J302 kab), 3-26 (J304 kab), 3-27 (J306 kab)  ir 3-28 (J308 kab)</t>
  </si>
  <si>
    <t>Elektrotechninė dalis</t>
  </si>
  <si>
    <t>C20A galios automatinio jungiklio pajungimas prie įvadinės paskirstymo spintos šynų grupės</t>
  </si>
  <si>
    <t>vnt</t>
  </si>
  <si>
    <t>TS.1</t>
  </si>
  <si>
    <t>RKL 20 vamzdžio montavimas prie pastato sienų ir lubų</t>
  </si>
  <si>
    <t>100m</t>
  </si>
  <si>
    <t>Jėgos kabelio varinėmis gyslomis 3x2,5 mm2 tiesimas iš anksto sumontuotame vamzdyje</t>
  </si>
  <si>
    <t>Jėgos kabelio varinėmis gyslomis 3x2,5 mm2 pajungimas įvadinėje paskirstymo spintoje prie galios automatinio jungiklio</t>
  </si>
  <si>
    <t>100vnt</t>
  </si>
  <si>
    <t>Kabelio varinėmis gyslomis su dviguba PVC izoliacija 3x1,5 tiesimas PVC kanale nuo išorinio bloko</t>
  </si>
  <si>
    <t>Kabelio izoliacijos varžos ir perieinamųjų taškų matavimas</t>
  </si>
  <si>
    <t>Kondensato nuvedimo sistema</t>
  </si>
  <si>
    <t>Kondensato nuvedimo vamzdyno iki 32 mm montavimas</t>
  </si>
  <si>
    <t>m</t>
  </si>
  <si>
    <t>Kondensato nuvedimo vamzdis DN32 mm</t>
  </si>
  <si>
    <t>Kondensato nuvedimo vamzdis DN9 mm</t>
  </si>
  <si>
    <t>Montavimo medžiagos (laikikliai, nipeliai ir fasoninės dalys)</t>
  </si>
  <si>
    <t>kompl.</t>
  </si>
  <si>
    <t>Kondensato surinkimo sifonų montavimas, prijungimas prie veikiančių nuotekų tinklų</t>
  </si>
  <si>
    <t>vnt.</t>
  </si>
  <si>
    <t>Plastikinių kanalų montavimas</t>
  </si>
  <si>
    <t>Kondensato nuvedimo vamzdyno hidraulinis bandymas</t>
  </si>
  <si>
    <t>Oro kondicionavimo dalis, OK sistema</t>
  </si>
  <si>
    <t xml:space="preserve">Oro kondicionavimo sistemos demontavimas surenkant šaldymo skystį  </t>
  </si>
  <si>
    <t>Kondicionieriaus vidinio sieninio agregato, kurio šaldymo galia iki 7 kW, montavimas</t>
  </si>
  <si>
    <t>Vidinis kondicionierius, sieninio tipo, pritaikytas montuoti atvirai patalpoje, šaldymo galia &gt; 2,5 kW</t>
  </si>
  <si>
    <t>Kondicionieriaus išorinio agregato, kurio šaldymo galia 7,1 - 10 kW, montavimas prie pastato išorinės sienos, aukštyje (naudojant kėlimo įrangą)</t>
  </si>
  <si>
    <t>Išorinis kondicionierius, multi-split sistemos, šaldymo galia &gt;8,0 kW</t>
  </si>
  <si>
    <t>Konstrukcijos (rėmų) išorinių kondicionierių blokams montuoti prie pastato išorinės sienos (aukštyje, naudojant kėlimo įrangą) įrengimas</t>
  </si>
  <si>
    <t>Kondicionavimo vamzdynų iš varinių izoliuotų vamzdžių tiesimas, tvirtinant prie konstrukcijų  (vamzdžio išorinis skersmuo  iki 22 mm)</t>
  </si>
  <si>
    <t>Drenažinio siurbliuko montavimas</t>
  </si>
  <si>
    <t>Drenažinis siurbliukas komplekte su plūde (mini)</t>
  </si>
  <si>
    <t>Oro kondicionavimo sistemų vakumavimas, užpildymas šaldymo skysčiais</t>
  </si>
  <si>
    <t>Signalinio kabelio tarp sistemos elementų tiesimas</t>
  </si>
  <si>
    <t>Apsauginių plastikinių gofruotų vamzdžių (apsaugos nuo ultravioletinių spindulių) montavimas</t>
  </si>
  <si>
    <t>Oro kondicionavimo sistemos suderinimas, paleidimas</t>
  </si>
  <si>
    <t>Montavimo, tvirtinimo medžiagos (fasoninės detalės, alkūnės, movos, tvirtinimo elementai)</t>
  </si>
  <si>
    <t>Bendrastatybiniai darbai</t>
  </si>
  <si>
    <t>Esamų GKP lubų išardymas</t>
  </si>
  <si>
    <t>100m2</t>
  </si>
  <si>
    <t>Horizontalių skylių gręžimas deimantiniais grąžtais, kai skylės skersmuo iki 50 mm</t>
  </si>
  <si>
    <t>Skylių užtaisymas sienose ir pertvarose</t>
  </si>
  <si>
    <t>m3</t>
  </si>
  <si>
    <t>Lubų aptaisymas gipskartonio plokštėmis, įrengiant metalinį karkasą, užtaisant ir glaistant siūles</t>
  </si>
  <si>
    <t>Sienų ir lubų apdailos atstatymas (paviršių glaistymas, dažymas (parenkant dažų spalvą, atitinkančią esamai sienų ir lubų spalvai), susidariusių atliekų sutvarkymas ir išvežimas</t>
  </si>
  <si>
    <t>Apsaugos nuo paukščių iš vielos tinklo demontavimas</t>
  </si>
  <si>
    <t>Metalinio cinkuoto tinklo juostų tvirtinimas, įrengiant metalinį karkasą (apsauga nuo paukščių)</t>
  </si>
  <si>
    <t>m2</t>
  </si>
  <si>
    <t>Patalpos Nr. 3-45 (325 kab), 3-46         (327 kab) ir 3-47 (329 kab)</t>
  </si>
  <si>
    <t>Sienų apdailos atstatymas (paviršių glaistymas, dažymas (parenkant dažų spalvą, atitinkančią esamai sienų ir lubų spalvai), susidariusių atliekų sutvarkymas ir išvežimas</t>
  </si>
  <si>
    <t>KAM ADMINISTRACINIS PASTATAS (3B3/p), ESANTIS</t>
  </si>
  <si>
    <t>Patalpos Nr. P-8 (B101 kab) ir P-11 (B102 kab)</t>
  </si>
  <si>
    <t>RKL 20 vamzdžio montavimas prie pastato sienų</t>
  </si>
  <si>
    <t>RKL 16 mm vamzdžių klojimas</t>
  </si>
  <si>
    <t>Kabelio varinėmis gyslomis su dviguba PVC izoliacija 3x2,5 tiesimas PVC kanale nuo išorinio bloko</t>
  </si>
  <si>
    <t>Vidinis kondicionierius, sieninio tipo, pritaikytas montuoti atvirai patalpoje, šaldymo galia &gt; 5,0 kW</t>
  </si>
  <si>
    <t>Vidinis kondicionierius, sieninio tipo, pritaikytas montuoti atvirai patalpoje, šaldymo galia &gt; 3,4 kW</t>
  </si>
  <si>
    <t>Laidinis pultas</t>
  </si>
  <si>
    <t>Specializuotas priedas arba sąsajos modulis, skirtas serverinės kondicionierių rotacijai užtikrinti.</t>
  </si>
  <si>
    <t>Kondicionieriaus išorinio agregato, kurio šaldymo galia iki 7 kW, montavimas ant žemės, prie pastato išorinės sienos</t>
  </si>
  <si>
    <t>Išorinis kondicionierius, split sistemos, šaldymo galia &gt;3,4 kW</t>
  </si>
  <si>
    <t>Išorinis kondicionierius, split sistemos, šaldymo galia &gt;5,0 kW</t>
  </si>
  <si>
    <t>Konstrukcijos (rėmų) išorinių kondicionierių blokams montuoti įrengimas</t>
  </si>
  <si>
    <t>Dekoratyvinė apdaila išoriniams kondicionierių blokams</t>
  </si>
  <si>
    <t>Keraminių plytelių dangos išardymas</t>
  </si>
  <si>
    <t>Akmens trinkelių dangos išardymas (išsaugant trinkeles)</t>
  </si>
  <si>
    <t>Betoninių konstrukcijų išardymas</t>
  </si>
  <si>
    <t>II grupės grunto kasimas rankiniu būdu nesutvirtintose tranšėjose (iškasose), kai kasimo gylis iki 1,0m</t>
  </si>
  <si>
    <t>100m3</t>
  </si>
  <si>
    <t>Smėlio pasluoksnis ant grunto,vežant medžiagas karučiais(mažų apimčių)</t>
  </si>
  <si>
    <t>Mažų apimčių sudėtingų konstrukcijų betonavimas</t>
  </si>
  <si>
    <t>Keraminių plytelių danga, klijuojant "Atlas" klijais</t>
  </si>
  <si>
    <t>Pagrindų iš cementinio skiedinio įrengimas, atstatant dangą , kai danga betoninių trinkelių</t>
  </si>
  <si>
    <t>Betono trinkelių dangos atstatymas, užpilant siūles (cemento skiediniu)</t>
  </si>
  <si>
    <t>Sienų atskirų vietų iki 1 m2 ploto tinko remontas kalkių skiediniu</t>
  </si>
  <si>
    <t>Anksčiau dažytų sienų labai geras dažymas emulsiniais dažais, nuvalant senus dažus ir glaistant</t>
  </si>
  <si>
    <t>Statybinių šiukšlių automobiliais-savivarčiais, pakraunant rankiniu būdu</t>
  </si>
  <si>
    <t>t</t>
  </si>
  <si>
    <t>Pirkimo sąlygų</t>
  </si>
  <si>
    <t>L O K A L I N Ė   S Ą M A T A</t>
  </si>
  <si>
    <t>Administracinis pastatas Totorių g. 25, Vilnius</t>
  </si>
  <si>
    <t>Pastaba: lentelės 6 stulpelį pildo tiekėjas.</t>
  </si>
  <si>
    <t>5 priedas</t>
  </si>
  <si>
    <t>Vieneto kaina Eur be PVM</t>
  </si>
  <si>
    <t>Suma Eur be PVM</t>
  </si>
  <si>
    <t>Viso suma be PVM</t>
  </si>
  <si>
    <t>Iš viso be PVM</t>
  </si>
  <si>
    <t>PVM 21 proc.</t>
  </si>
  <si>
    <t>Iš viso su PVM</t>
  </si>
  <si>
    <r>
      <rPr>
        <b/>
        <sz val="14"/>
        <color theme="1"/>
        <rFont val="Times New Roman"/>
        <family val="1"/>
        <charset val="186"/>
      </rPr>
      <t>Pastaba</t>
    </r>
    <r>
      <rPr>
        <sz val="12"/>
        <color theme="1"/>
        <rFont val="Times New Roman"/>
        <family val="1"/>
        <charset val="186"/>
      </rPr>
      <t xml:space="preserve">. Lentelės 6 stulpelyje "Vieneto kaina Eur be PVM" ir 7 stulpelyje "Suma Eur be PVM" nurodytos kainos turi būti nurodomos </t>
    </r>
    <r>
      <rPr>
        <b/>
        <sz val="12"/>
        <color theme="1"/>
        <rFont val="Times New Roman"/>
        <family val="1"/>
        <charset val="186"/>
      </rPr>
      <t>dviejų skaičių po kablelio tikslumu</t>
    </r>
    <r>
      <rPr>
        <sz val="12"/>
        <color theme="1"/>
        <rFont val="Times New Roman"/>
        <family val="1"/>
        <charset val="186"/>
      </rPr>
      <t>. Jei trečias skaičius po kablelio yra nuo 0 iki 4, antrasis skaičius po kablelio paliekamas koks yra, jei trečias skaičius po kablelio yra nuo 5 iki 9, antrąjį skaičių po kablelio padidiname vienu vienetu, pvz., 3,14159 suapvalinus iki šimtųjų bus 3,14. Suapvalinus 3,1153 iki šimtųjų bus 3,12.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</si>
</sst>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1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0" fillId="0" borderId="0" xfId="0" applyProtection="1"/>
    <xf numFmtId="0" fontId="6" fillId="0" borderId="0" xfId="0" applyFont="1" applyProtection="1"/>
    <xf numFmtId="0" fontId="8" fillId="0" borderId="0" xfId="0" applyFo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justify" vertical="center"/>
    </xf>
    <xf numFmtId="0" fontId="2" fillId="0" borderId="1" xfId="0" applyFont="1" applyBorder="1" applyAlignment="1" applyProtection="1">
      <alignment horizontal="justify" vertical="center"/>
    </xf>
    <xf numFmtId="0" fontId="2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2" fontId="0" fillId="0" borderId="1" xfId="0" applyNumberFormat="1" applyBorder="1" applyProtection="1"/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164" fontId="5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5" fillId="0" borderId="1" xfId="0" applyFont="1" applyBorder="1" applyProtection="1"/>
    <xf numFmtId="164" fontId="5" fillId="0" borderId="1" xfId="0" applyNumberFormat="1" applyFont="1" applyBorder="1" applyAlignment="1" applyProtection="1">
      <alignment vertical="center"/>
    </xf>
    <xf numFmtId="0" fontId="5" fillId="0" borderId="0" xfId="0" applyFont="1" applyProtection="1"/>
    <xf numFmtId="0" fontId="1" fillId="0" borderId="2" xfId="0" applyFont="1" applyBorder="1" applyAlignment="1" applyProtection="1">
      <alignment vertical="center" wrapText="1"/>
    </xf>
    <xf numFmtId="164" fontId="5" fillId="0" borderId="2" xfId="0" applyNumberFormat="1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5" fillId="0" borderId="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7" fillId="0" borderId="2" xfId="0" applyFont="1" applyBorder="1" applyAlignment="1" applyProtection="1"/>
    <xf numFmtId="0" fontId="9" fillId="0" borderId="4" xfId="0" applyFont="1" applyBorder="1" applyAlignment="1" applyProtection="1"/>
    <xf numFmtId="0" fontId="9" fillId="0" borderId="3" xfId="0" applyFont="1" applyBorder="1" applyAlignment="1" applyProtection="1"/>
    <xf numFmtId="0" fontId="1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 applyProtection="1"/>
    <xf numFmtId="0" fontId="0" fillId="0" borderId="4" xfId="0" applyBorder="1" applyAlignment="1" applyProtection="1"/>
    <xf numFmtId="0" fontId="0" fillId="0" borderId="3" xfId="0" applyBorder="1" applyAlignme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0" fillId="0" borderId="0" xfId="0" applyProtection="1"/>
    <xf numFmtId="0" fontId="1" fillId="0" borderId="1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abSelected="1" topLeftCell="A133" workbookViewId="0">
      <selection activeCell="J137" sqref="J137"/>
    </sheetView>
  </sheetViews>
  <sheetFormatPr defaultRowHeight="15" x14ac:dyDescent="0.25"/>
  <cols>
    <col min="1" max="2" width="9.140625" style="5"/>
    <col min="3" max="3" width="30.42578125" style="5" customWidth="1"/>
    <col min="4" max="5" width="9.140625" style="5"/>
    <col min="6" max="6" width="11.42578125" style="5" customWidth="1"/>
    <col min="7" max="7" width="13.140625" style="5" customWidth="1"/>
    <col min="8" max="8" width="10.5703125" style="5" customWidth="1"/>
    <col min="9" max="16384" width="9.140625" style="5"/>
  </cols>
  <sheetData>
    <row r="1" spans="1:8" ht="16.5" customHeight="1" x14ac:dyDescent="0.25">
      <c r="A1" s="3"/>
      <c r="B1" s="4"/>
      <c r="C1" s="43"/>
      <c r="D1" s="43"/>
      <c r="F1" s="44" t="s">
        <v>86</v>
      </c>
      <c r="G1" s="44"/>
    </row>
    <row r="2" spans="1:8" ht="15.75" x14ac:dyDescent="0.25">
      <c r="A2" s="3"/>
      <c r="B2" s="4"/>
      <c r="F2" s="44" t="s">
        <v>90</v>
      </c>
      <c r="G2" s="44"/>
    </row>
    <row r="3" spans="1:8" ht="15.75" x14ac:dyDescent="0.25">
      <c r="A3" s="3"/>
      <c r="B3" s="4"/>
      <c r="F3" s="6"/>
      <c r="G3" s="6"/>
    </row>
    <row r="4" spans="1:8" ht="15.75" x14ac:dyDescent="0.25">
      <c r="A4" s="3"/>
      <c r="B4" s="45" t="s">
        <v>87</v>
      </c>
      <c r="C4" s="46"/>
      <c r="D4" s="46"/>
      <c r="E4" s="46"/>
      <c r="F4" s="46"/>
      <c r="G4" s="6"/>
    </row>
    <row r="5" spans="1:8" ht="15.75" x14ac:dyDescent="0.25">
      <c r="A5" s="3"/>
      <c r="B5" s="45" t="s">
        <v>88</v>
      </c>
      <c r="C5" s="46"/>
      <c r="D5" s="46"/>
      <c r="E5" s="46"/>
      <c r="F5" s="46"/>
      <c r="G5" s="6"/>
    </row>
    <row r="7" spans="1:8" x14ac:dyDescent="0.25">
      <c r="B7" s="7" t="s">
        <v>89</v>
      </c>
    </row>
    <row r="8" spans="1:8" ht="47.25" x14ac:dyDescent="0.25">
      <c r="B8" s="8" t="s">
        <v>0</v>
      </c>
      <c r="C8" s="9" t="s">
        <v>1</v>
      </c>
      <c r="D8" s="8" t="s">
        <v>2</v>
      </c>
      <c r="E8" s="9" t="s">
        <v>3</v>
      </c>
      <c r="F8" s="8" t="s">
        <v>4</v>
      </c>
      <c r="G8" s="10" t="s">
        <v>91</v>
      </c>
      <c r="H8" s="10" t="s">
        <v>92</v>
      </c>
    </row>
    <row r="9" spans="1:8" ht="15.75" x14ac:dyDescent="0.25"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11">
        <v>7</v>
      </c>
    </row>
    <row r="10" spans="1:8" ht="37.5" customHeight="1" x14ac:dyDescent="0.25">
      <c r="B10" s="47"/>
      <c r="C10" s="12" t="s">
        <v>5</v>
      </c>
      <c r="D10" s="47"/>
      <c r="E10" s="47"/>
      <c r="F10" s="47"/>
      <c r="G10" s="48"/>
      <c r="H10" s="13"/>
    </row>
    <row r="11" spans="1:8" ht="15.75" x14ac:dyDescent="0.25">
      <c r="B11" s="47"/>
      <c r="C11" s="12" t="s">
        <v>6</v>
      </c>
      <c r="D11" s="47"/>
      <c r="E11" s="47"/>
      <c r="F11" s="47"/>
      <c r="G11" s="48"/>
      <c r="H11" s="13"/>
    </row>
    <row r="12" spans="1:8" ht="47.25" x14ac:dyDescent="0.25">
      <c r="B12" s="14"/>
      <c r="C12" s="12" t="s">
        <v>7</v>
      </c>
      <c r="D12" s="14"/>
      <c r="E12" s="14"/>
      <c r="F12" s="14"/>
      <c r="G12" s="30"/>
      <c r="H12" s="13"/>
    </row>
    <row r="13" spans="1:8" ht="15.75" x14ac:dyDescent="0.25">
      <c r="B13" s="15"/>
      <c r="C13" s="16" t="s">
        <v>8</v>
      </c>
      <c r="D13" s="17"/>
      <c r="E13" s="17"/>
      <c r="F13" s="17"/>
      <c r="G13" s="31"/>
      <c r="H13" s="13"/>
    </row>
    <row r="14" spans="1:8" ht="47.25" x14ac:dyDescent="0.25">
      <c r="B14" s="8">
        <v>1</v>
      </c>
      <c r="C14" s="17" t="s">
        <v>9</v>
      </c>
      <c r="D14" s="8" t="s">
        <v>10</v>
      </c>
      <c r="E14" s="9">
        <v>2</v>
      </c>
      <c r="F14" s="8" t="s">
        <v>11</v>
      </c>
      <c r="G14" s="30"/>
      <c r="H14" s="18">
        <f>E14*G14</f>
        <v>0</v>
      </c>
    </row>
    <row r="15" spans="1:8" ht="31.5" x14ac:dyDescent="0.25">
      <c r="B15" s="8">
        <v>2</v>
      </c>
      <c r="C15" s="17" t="s">
        <v>12</v>
      </c>
      <c r="D15" s="8" t="s">
        <v>13</v>
      </c>
      <c r="E15" s="9">
        <v>0.03</v>
      </c>
      <c r="F15" s="8" t="s">
        <v>11</v>
      </c>
      <c r="G15" s="30"/>
      <c r="H15" s="18">
        <f t="shared" ref="H15:H78" si="0">E15*G15</f>
        <v>0</v>
      </c>
    </row>
    <row r="16" spans="1:8" ht="47.25" x14ac:dyDescent="0.25">
      <c r="B16" s="8">
        <v>3</v>
      </c>
      <c r="C16" s="17" t="s">
        <v>14</v>
      </c>
      <c r="D16" s="8" t="s">
        <v>13</v>
      </c>
      <c r="E16" s="9">
        <v>0.47</v>
      </c>
      <c r="F16" s="8" t="s">
        <v>11</v>
      </c>
      <c r="G16" s="30"/>
      <c r="H16" s="18">
        <f t="shared" si="0"/>
        <v>0</v>
      </c>
    </row>
    <row r="17" spans="2:8" ht="63" x14ac:dyDescent="0.25">
      <c r="B17" s="8">
        <v>4</v>
      </c>
      <c r="C17" s="17" t="s">
        <v>15</v>
      </c>
      <c r="D17" s="8" t="s">
        <v>16</v>
      </c>
      <c r="E17" s="9">
        <v>0.01</v>
      </c>
      <c r="F17" s="8" t="s">
        <v>11</v>
      </c>
      <c r="G17" s="30"/>
      <c r="H17" s="18">
        <f t="shared" si="0"/>
        <v>0</v>
      </c>
    </row>
    <row r="18" spans="2:8" ht="63" x14ac:dyDescent="0.25">
      <c r="B18" s="8">
        <v>5</v>
      </c>
      <c r="C18" s="17" t="s">
        <v>17</v>
      </c>
      <c r="D18" s="8" t="s">
        <v>13</v>
      </c>
      <c r="E18" s="9">
        <v>0.28000000000000003</v>
      </c>
      <c r="F18" s="8" t="s">
        <v>11</v>
      </c>
      <c r="G18" s="30"/>
      <c r="H18" s="18">
        <f t="shared" si="0"/>
        <v>0</v>
      </c>
    </row>
    <row r="19" spans="2:8" ht="31.5" x14ac:dyDescent="0.25">
      <c r="B19" s="8">
        <v>6</v>
      </c>
      <c r="C19" s="17" t="s">
        <v>18</v>
      </c>
      <c r="D19" s="8" t="s">
        <v>10</v>
      </c>
      <c r="E19" s="9">
        <v>2</v>
      </c>
      <c r="F19" s="8" t="s">
        <v>11</v>
      </c>
      <c r="G19" s="30"/>
      <c r="H19" s="18">
        <f t="shared" si="0"/>
        <v>0</v>
      </c>
    </row>
    <row r="20" spans="2:8" ht="31.5" x14ac:dyDescent="0.25">
      <c r="B20" s="19"/>
      <c r="C20" s="16" t="s">
        <v>19</v>
      </c>
      <c r="D20" s="20"/>
      <c r="E20" s="20"/>
      <c r="F20" s="8"/>
      <c r="G20" s="31"/>
      <c r="H20" s="18"/>
    </row>
    <row r="21" spans="2:8" ht="31.5" x14ac:dyDescent="0.25">
      <c r="B21" s="8">
        <v>7</v>
      </c>
      <c r="C21" s="17" t="s">
        <v>20</v>
      </c>
      <c r="D21" s="8" t="s">
        <v>21</v>
      </c>
      <c r="E21" s="9">
        <v>22</v>
      </c>
      <c r="F21" s="8" t="s">
        <v>11</v>
      </c>
      <c r="G21" s="30"/>
      <c r="H21" s="18">
        <f t="shared" si="0"/>
        <v>0</v>
      </c>
    </row>
    <row r="22" spans="2:8" ht="31.5" x14ac:dyDescent="0.25">
      <c r="B22" s="8">
        <v>8</v>
      </c>
      <c r="C22" s="17" t="s">
        <v>22</v>
      </c>
      <c r="D22" s="8" t="s">
        <v>21</v>
      </c>
      <c r="E22" s="9">
        <v>17</v>
      </c>
      <c r="F22" s="8" t="s">
        <v>11</v>
      </c>
      <c r="G22" s="30"/>
      <c r="H22" s="18">
        <f t="shared" si="0"/>
        <v>0</v>
      </c>
    </row>
    <row r="23" spans="2:8" ht="31.5" x14ac:dyDescent="0.25">
      <c r="B23" s="8">
        <v>9</v>
      </c>
      <c r="C23" s="17" t="s">
        <v>23</v>
      </c>
      <c r="D23" s="8" t="s">
        <v>21</v>
      </c>
      <c r="E23" s="9">
        <v>5</v>
      </c>
      <c r="F23" s="8" t="s">
        <v>11</v>
      </c>
      <c r="G23" s="30"/>
      <c r="H23" s="18">
        <f t="shared" si="0"/>
        <v>0</v>
      </c>
    </row>
    <row r="24" spans="2:8" ht="31.5" x14ac:dyDescent="0.25">
      <c r="B24" s="8">
        <v>10</v>
      </c>
      <c r="C24" s="17" t="s">
        <v>24</v>
      </c>
      <c r="D24" s="8" t="s">
        <v>25</v>
      </c>
      <c r="E24" s="9">
        <v>1</v>
      </c>
      <c r="F24" s="8" t="s">
        <v>11</v>
      </c>
      <c r="G24" s="30"/>
      <c r="H24" s="18">
        <f t="shared" si="0"/>
        <v>0</v>
      </c>
    </row>
    <row r="25" spans="2:8" ht="47.25" x14ac:dyDescent="0.25">
      <c r="B25" s="8">
        <v>11</v>
      </c>
      <c r="C25" s="17" t="s">
        <v>26</v>
      </c>
      <c r="D25" s="8" t="s">
        <v>27</v>
      </c>
      <c r="E25" s="9">
        <v>1</v>
      </c>
      <c r="F25" s="8" t="s">
        <v>11</v>
      </c>
      <c r="G25" s="30"/>
      <c r="H25" s="18">
        <f t="shared" si="0"/>
        <v>0</v>
      </c>
    </row>
    <row r="26" spans="2:8" ht="15.75" x14ac:dyDescent="0.25">
      <c r="B26" s="8">
        <v>12</v>
      </c>
      <c r="C26" s="17" t="s">
        <v>28</v>
      </c>
      <c r="D26" s="8" t="s">
        <v>13</v>
      </c>
      <c r="E26" s="9">
        <v>0.02</v>
      </c>
      <c r="F26" s="8" t="s">
        <v>11</v>
      </c>
      <c r="G26" s="30"/>
      <c r="H26" s="18">
        <f t="shared" si="0"/>
        <v>0</v>
      </c>
    </row>
    <row r="27" spans="2:8" ht="31.5" x14ac:dyDescent="0.25">
      <c r="B27" s="8">
        <v>13</v>
      </c>
      <c r="C27" s="17" t="s">
        <v>29</v>
      </c>
      <c r="D27" s="8" t="s">
        <v>13</v>
      </c>
      <c r="E27" s="9">
        <v>0.22</v>
      </c>
      <c r="F27" s="8" t="s">
        <v>11</v>
      </c>
      <c r="G27" s="30"/>
      <c r="H27" s="18">
        <f t="shared" si="0"/>
        <v>0</v>
      </c>
    </row>
    <row r="28" spans="2:8" ht="31.5" x14ac:dyDescent="0.25">
      <c r="B28" s="20"/>
      <c r="C28" s="16" t="s">
        <v>30</v>
      </c>
      <c r="D28" s="20"/>
      <c r="E28" s="20"/>
      <c r="F28" s="8"/>
      <c r="G28" s="31"/>
      <c r="H28" s="18"/>
    </row>
    <row r="29" spans="2:8" ht="47.25" x14ac:dyDescent="0.25">
      <c r="B29" s="8">
        <v>14</v>
      </c>
      <c r="C29" s="17" t="s">
        <v>31</v>
      </c>
      <c r="D29" s="8" t="s">
        <v>27</v>
      </c>
      <c r="E29" s="9">
        <v>1</v>
      </c>
      <c r="F29" s="8" t="s">
        <v>11</v>
      </c>
      <c r="G29" s="30"/>
      <c r="H29" s="18">
        <f t="shared" si="0"/>
        <v>0</v>
      </c>
    </row>
    <row r="30" spans="2:8" ht="47.25" x14ac:dyDescent="0.25">
      <c r="B30" s="8">
        <v>15</v>
      </c>
      <c r="C30" s="17" t="s">
        <v>32</v>
      </c>
      <c r="D30" s="8" t="s">
        <v>27</v>
      </c>
      <c r="E30" s="9">
        <v>4</v>
      </c>
      <c r="F30" s="8" t="s">
        <v>11</v>
      </c>
      <c r="G30" s="30"/>
      <c r="H30" s="18">
        <f t="shared" si="0"/>
        <v>0</v>
      </c>
    </row>
    <row r="31" spans="2:8" ht="63" x14ac:dyDescent="0.25">
      <c r="B31" s="8">
        <v>16</v>
      </c>
      <c r="C31" s="17" t="s">
        <v>33</v>
      </c>
      <c r="D31" s="8" t="s">
        <v>10</v>
      </c>
      <c r="E31" s="9">
        <v>4</v>
      </c>
      <c r="F31" s="8" t="s">
        <v>11</v>
      </c>
      <c r="G31" s="30"/>
      <c r="H31" s="18">
        <f t="shared" si="0"/>
        <v>0</v>
      </c>
    </row>
    <row r="32" spans="2:8" ht="78.75" x14ac:dyDescent="0.25">
      <c r="B32" s="8">
        <v>17</v>
      </c>
      <c r="C32" s="17" t="s">
        <v>34</v>
      </c>
      <c r="D32" s="8" t="s">
        <v>27</v>
      </c>
      <c r="E32" s="9">
        <v>1</v>
      </c>
      <c r="F32" s="8" t="s">
        <v>11</v>
      </c>
      <c r="G32" s="30"/>
      <c r="H32" s="18">
        <f t="shared" si="0"/>
        <v>0</v>
      </c>
    </row>
    <row r="33" spans="2:8" ht="47.25" x14ac:dyDescent="0.25">
      <c r="B33" s="8">
        <v>18</v>
      </c>
      <c r="C33" s="17" t="s">
        <v>35</v>
      </c>
      <c r="D33" s="8" t="s">
        <v>10</v>
      </c>
      <c r="E33" s="9">
        <v>1</v>
      </c>
      <c r="F33" s="8" t="s">
        <v>11</v>
      </c>
      <c r="G33" s="30"/>
      <c r="H33" s="18">
        <f t="shared" si="0"/>
        <v>0</v>
      </c>
    </row>
    <row r="34" spans="2:8" ht="78.75" x14ac:dyDescent="0.25">
      <c r="B34" s="8">
        <v>19</v>
      </c>
      <c r="C34" s="17" t="s">
        <v>36</v>
      </c>
      <c r="D34" s="8" t="s">
        <v>27</v>
      </c>
      <c r="E34" s="9">
        <v>1</v>
      </c>
      <c r="F34" s="8" t="s">
        <v>11</v>
      </c>
      <c r="G34" s="30"/>
      <c r="H34" s="18">
        <f t="shared" si="0"/>
        <v>0</v>
      </c>
    </row>
    <row r="35" spans="2:8" ht="78.75" x14ac:dyDescent="0.25">
      <c r="B35" s="8">
        <v>20</v>
      </c>
      <c r="C35" s="17" t="s">
        <v>37</v>
      </c>
      <c r="D35" s="8" t="s">
        <v>21</v>
      </c>
      <c r="E35" s="9">
        <v>70</v>
      </c>
      <c r="F35" s="8" t="s">
        <v>11</v>
      </c>
      <c r="G35" s="30"/>
      <c r="H35" s="18">
        <f t="shared" si="0"/>
        <v>0</v>
      </c>
    </row>
    <row r="36" spans="2:8" ht="15.75" x14ac:dyDescent="0.25">
      <c r="B36" s="8">
        <v>21</v>
      </c>
      <c r="C36" s="17" t="s">
        <v>38</v>
      </c>
      <c r="D36" s="8" t="s">
        <v>10</v>
      </c>
      <c r="E36" s="9">
        <v>4</v>
      </c>
      <c r="F36" s="8" t="s">
        <v>11</v>
      </c>
      <c r="G36" s="30"/>
      <c r="H36" s="18">
        <f t="shared" si="0"/>
        <v>0</v>
      </c>
    </row>
    <row r="37" spans="2:8" ht="31.5" x14ac:dyDescent="0.25">
      <c r="B37" s="8">
        <v>22</v>
      </c>
      <c r="C37" s="17" t="s">
        <v>39</v>
      </c>
      <c r="D37" s="8" t="s">
        <v>10</v>
      </c>
      <c r="E37" s="9">
        <v>4</v>
      </c>
      <c r="F37" s="8" t="s">
        <v>11</v>
      </c>
      <c r="G37" s="30"/>
      <c r="H37" s="18">
        <f t="shared" si="0"/>
        <v>0</v>
      </c>
    </row>
    <row r="38" spans="2:8" ht="47.25" x14ac:dyDescent="0.25">
      <c r="B38" s="8">
        <v>23</v>
      </c>
      <c r="C38" s="17" t="s">
        <v>40</v>
      </c>
      <c r="D38" s="8" t="s">
        <v>27</v>
      </c>
      <c r="E38" s="9">
        <v>1</v>
      </c>
      <c r="F38" s="8" t="s">
        <v>11</v>
      </c>
      <c r="G38" s="30"/>
      <c r="H38" s="18">
        <f t="shared" si="0"/>
        <v>0</v>
      </c>
    </row>
    <row r="39" spans="2:8" ht="31.5" x14ac:dyDescent="0.25">
      <c r="B39" s="8">
        <v>24</v>
      </c>
      <c r="C39" s="17" t="s">
        <v>41</v>
      </c>
      <c r="D39" s="8" t="s">
        <v>13</v>
      </c>
      <c r="E39" s="9">
        <v>0.51200000000000001</v>
      </c>
      <c r="F39" s="8" t="s">
        <v>11</v>
      </c>
      <c r="G39" s="30"/>
      <c r="H39" s="18">
        <f t="shared" si="0"/>
        <v>0</v>
      </c>
    </row>
    <row r="40" spans="2:8" ht="15.75" x14ac:dyDescent="0.25">
      <c r="B40" s="8">
        <v>25</v>
      </c>
      <c r="C40" s="17" t="s">
        <v>28</v>
      </c>
      <c r="D40" s="8" t="s">
        <v>13</v>
      </c>
      <c r="E40" s="9">
        <v>0.02</v>
      </c>
      <c r="F40" s="8" t="s">
        <v>11</v>
      </c>
      <c r="G40" s="30"/>
      <c r="H40" s="18">
        <f t="shared" si="0"/>
        <v>0</v>
      </c>
    </row>
    <row r="41" spans="2:8" ht="63" x14ac:dyDescent="0.25">
      <c r="B41" s="8">
        <v>26</v>
      </c>
      <c r="C41" s="17" t="s">
        <v>42</v>
      </c>
      <c r="D41" s="8" t="s">
        <v>13</v>
      </c>
      <c r="E41" s="9">
        <v>1.4999999999999999E-2</v>
      </c>
      <c r="F41" s="8" t="s">
        <v>11</v>
      </c>
      <c r="G41" s="30"/>
      <c r="H41" s="18">
        <f t="shared" si="0"/>
        <v>0</v>
      </c>
    </row>
    <row r="42" spans="2:8" ht="31.5" x14ac:dyDescent="0.25">
      <c r="B42" s="8">
        <v>27</v>
      </c>
      <c r="C42" s="17" t="s">
        <v>43</v>
      </c>
      <c r="D42" s="8" t="s">
        <v>27</v>
      </c>
      <c r="E42" s="9">
        <v>1</v>
      </c>
      <c r="F42" s="8" t="s">
        <v>11</v>
      </c>
      <c r="G42" s="30"/>
      <c r="H42" s="18">
        <f t="shared" si="0"/>
        <v>0</v>
      </c>
    </row>
    <row r="43" spans="2:8" ht="47.25" x14ac:dyDescent="0.25">
      <c r="B43" s="8">
        <v>28</v>
      </c>
      <c r="C43" s="17" t="s">
        <v>44</v>
      </c>
      <c r="D43" s="8" t="s">
        <v>25</v>
      </c>
      <c r="E43" s="9">
        <v>1</v>
      </c>
      <c r="F43" s="8" t="s">
        <v>11</v>
      </c>
      <c r="G43" s="30"/>
      <c r="H43" s="18">
        <f t="shared" si="0"/>
        <v>0</v>
      </c>
    </row>
    <row r="44" spans="2:8" ht="15.75" x14ac:dyDescent="0.25">
      <c r="B44" s="19"/>
      <c r="C44" s="16" t="s">
        <v>45</v>
      </c>
      <c r="D44" s="20"/>
      <c r="E44" s="20"/>
      <c r="F44" s="8"/>
      <c r="G44" s="31"/>
      <c r="H44" s="18"/>
    </row>
    <row r="45" spans="2:8" ht="15.75" x14ac:dyDescent="0.25">
      <c r="B45" s="8">
        <v>29</v>
      </c>
      <c r="C45" s="17" t="s">
        <v>46</v>
      </c>
      <c r="D45" s="8" t="s">
        <v>47</v>
      </c>
      <c r="E45" s="9">
        <v>7.5999999999999998E-2</v>
      </c>
      <c r="F45" s="8" t="s">
        <v>11</v>
      </c>
      <c r="G45" s="30"/>
      <c r="H45" s="18">
        <f t="shared" si="0"/>
        <v>0</v>
      </c>
    </row>
    <row r="46" spans="2:8" ht="47.25" x14ac:dyDescent="0.25">
      <c r="B46" s="8">
        <v>30</v>
      </c>
      <c r="C46" s="17" t="s">
        <v>48</v>
      </c>
      <c r="D46" s="8" t="s">
        <v>16</v>
      </c>
      <c r="E46" s="9">
        <v>0.06</v>
      </c>
      <c r="F46" s="8" t="s">
        <v>11</v>
      </c>
      <c r="G46" s="30"/>
      <c r="H46" s="18">
        <f t="shared" si="0"/>
        <v>0</v>
      </c>
    </row>
    <row r="47" spans="2:8" ht="31.5" x14ac:dyDescent="0.25">
      <c r="B47" s="8">
        <v>31</v>
      </c>
      <c r="C47" s="17" t="s">
        <v>49</v>
      </c>
      <c r="D47" s="8" t="s">
        <v>50</v>
      </c>
      <c r="E47" s="9">
        <v>0.01</v>
      </c>
      <c r="F47" s="8" t="s">
        <v>11</v>
      </c>
      <c r="G47" s="30"/>
      <c r="H47" s="18">
        <f t="shared" si="0"/>
        <v>0</v>
      </c>
    </row>
    <row r="48" spans="2:8" ht="63" x14ac:dyDescent="0.25">
      <c r="B48" s="8">
        <v>32</v>
      </c>
      <c r="C48" s="17" t="s">
        <v>51</v>
      </c>
      <c r="D48" s="8" t="s">
        <v>47</v>
      </c>
      <c r="E48" s="9">
        <v>0.04</v>
      </c>
      <c r="F48" s="8" t="s">
        <v>11</v>
      </c>
      <c r="G48" s="30"/>
      <c r="H48" s="18">
        <f t="shared" si="0"/>
        <v>0</v>
      </c>
    </row>
    <row r="49" spans="2:8" ht="94.5" x14ac:dyDescent="0.25">
      <c r="B49" s="8">
        <v>33</v>
      </c>
      <c r="C49" s="17" t="s">
        <v>52</v>
      </c>
      <c r="D49" s="8" t="s">
        <v>25</v>
      </c>
      <c r="E49" s="9">
        <v>1</v>
      </c>
      <c r="F49" s="8" t="s">
        <v>11</v>
      </c>
      <c r="G49" s="30"/>
      <c r="H49" s="18">
        <f t="shared" si="0"/>
        <v>0</v>
      </c>
    </row>
    <row r="50" spans="2:8" ht="31.5" x14ac:dyDescent="0.25">
      <c r="B50" s="8">
        <v>34</v>
      </c>
      <c r="C50" s="17" t="s">
        <v>53</v>
      </c>
      <c r="D50" s="8" t="s">
        <v>25</v>
      </c>
      <c r="E50" s="9">
        <v>1</v>
      </c>
      <c r="F50" s="8" t="s">
        <v>11</v>
      </c>
      <c r="G50" s="30"/>
      <c r="H50" s="18">
        <f t="shared" si="0"/>
        <v>0</v>
      </c>
    </row>
    <row r="51" spans="2:8" ht="47.25" x14ac:dyDescent="0.25">
      <c r="B51" s="8">
        <v>35</v>
      </c>
      <c r="C51" s="17" t="s">
        <v>54</v>
      </c>
      <c r="D51" s="8" t="s">
        <v>55</v>
      </c>
      <c r="E51" s="9">
        <v>8.6999999999999993</v>
      </c>
      <c r="F51" s="8" t="s">
        <v>11</v>
      </c>
      <c r="G51" s="30"/>
      <c r="H51" s="18">
        <f t="shared" si="0"/>
        <v>0</v>
      </c>
    </row>
    <row r="52" spans="2:8" ht="30.75" customHeight="1" x14ac:dyDescent="0.25">
      <c r="B52" s="8"/>
      <c r="C52" s="17"/>
      <c r="D52" s="8"/>
      <c r="E52" s="9"/>
      <c r="F52" s="27"/>
      <c r="G52" s="32" t="s">
        <v>93</v>
      </c>
      <c r="H52" s="18">
        <v>0</v>
      </c>
    </row>
    <row r="53" spans="2:8" ht="47.25" x14ac:dyDescent="0.25">
      <c r="B53" s="20"/>
      <c r="C53" s="12" t="s">
        <v>56</v>
      </c>
      <c r="D53" s="20"/>
      <c r="E53" s="19"/>
      <c r="F53" s="8"/>
      <c r="G53" s="30"/>
      <c r="H53" s="18"/>
    </row>
    <row r="54" spans="2:8" ht="15.75" x14ac:dyDescent="0.25">
      <c r="B54" s="19"/>
      <c r="C54" s="16" t="s">
        <v>8</v>
      </c>
      <c r="D54" s="20"/>
      <c r="E54" s="20"/>
      <c r="F54" s="8"/>
      <c r="G54" s="31"/>
      <c r="H54" s="18"/>
    </row>
    <row r="55" spans="2:8" ht="47.25" x14ac:dyDescent="0.25">
      <c r="B55" s="8">
        <v>36</v>
      </c>
      <c r="C55" s="17" t="s">
        <v>9</v>
      </c>
      <c r="D55" s="8" t="s">
        <v>10</v>
      </c>
      <c r="E55" s="9">
        <v>1</v>
      </c>
      <c r="F55" s="8" t="s">
        <v>11</v>
      </c>
      <c r="G55" s="30"/>
      <c r="H55" s="18">
        <f t="shared" si="0"/>
        <v>0</v>
      </c>
    </row>
    <row r="56" spans="2:8" ht="47.25" x14ac:dyDescent="0.25">
      <c r="B56" s="8">
        <v>37</v>
      </c>
      <c r="C56" s="17" t="s">
        <v>14</v>
      </c>
      <c r="D56" s="8" t="s">
        <v>13</v>
      </c>
      <c r="E56" s="9">
        <v>0.33</v>
      </c>
      <c r="F56" s="8" t="s">
        <v>11</v>
      </c>
      <c r="G56" s="30"/>
      <c r="H56" s="18">
        <f t="shared" si="0"/>
        <v>0</v>
      </c>
    </row>
    <row r="57" spans="2:8" ht="63" x14ac:dyDescent="0.25">
      <c r="B57" s="8">
        <v>38</v>
      </c>
      <c r="C57" s="17" t="s">
        <v>15</v>
      </c>
      <c r="D57" s="8" t="s">
        <v>16</v>
      </c>
      <c r="E57" s="9">
        <v>0.01</v>
      </c>
      <c r="F57" s="8" t="s">
        <v>11</v>
      </c>
      <c r="G57" s="30"/>
      <c r="H57" s="18">
        <f t="shared" si="0"/>
        <v>0</v>
      </c>
    </row>
    <row r="58" spans="2:8" ht="63" x14ac:dyDescent="0.25">
      <c r="B58" s="8">
        <v>39</v>
      </c>
      <c r="C58" s="17" t="s">
        <v>17</v>
      </c>
      <c r="D58" s="8" t="s">
        <v>13</v>
      </c>
      <c r="E58" s="9">
        <v>0.17</v>
      </c>
      <c r="F58" s="8" t="s">
        <v>11</v>
      </c>
      <c r="G58" s="30"/>
      <c r="H58" s="18">
        <f t="shared" si="0"/>
        <v>0</v>
      </c>
    </row>
    <row r="59" spans="2:8" ht="31.5" x14ac:dyDescent="0.25">
      <c r="B59" s="8">
        <v>40</v>
      </c>
      <c r="C59" s="17" t="s">
        <v>18</v>
      </c>
      <c r="D59" s="8" t="s">
        <v>10</v>
      </c>
      <c r="E59" s="9">
        <v>4</v>
      </c>
      <c r="F59" s="8" t="s">
        <v>11</v>
      </c>
      <c r="G59" s="30"/>
      <c r="H59" s="18">
        <f t="shared" si="0"/>
        <v>0</v>
      </c>
    </row>
    <row r="60" spans="2:8" ht="20.25" customHeight="1" x14ac:dyDescent="0.25">
      <c r="B60" s="20"/>
      <c r="C60" s="16" t="s">
        <v>19</v>
      </c>
      <c r="D60" s="20"/>
      <c r="E60" s="20"/>
      <c r="F60" s="8"/>
      <c r="G60" s="31"/>
      <c r="H60" s="18"/>
    </row>
    <row r="61" spans="2:8" ht="31.5" x14ac:dyDescent="0.25">
      <c r="B61" s="8">
        <v>41</v>
      </c>
      <c r="C61" s="17" t="s">
        <v>20</v>
      </c>
      <c r="D61" s="8" t="s">
        <v>21</v>
      </c>
      <c r="E61" s="9">
        <v>20</v>
      </c>
      <c r="F61" s="8" t="s">
        <v>11</v>
      </c>
      <c r="G61" s="30"/>
      <c r="H61" s="18">
        <f t="shared" si="0"/>
        <v>0</v>
      </c>
    </row>
    <row r="62" spans="2:8" ht="31.5" x14ac:dyDescent="0.25">
      <c r="B62" s="8">
        <v>42</v>
      </c>
      <c r="C62" s="17" t="s">
        <v>23</v>
      </c>
      <c r="D62" s="8" t="s">
        <v>21</v>
      </c>
      <c r="E62" s="9">
        <v>20</v>
      </c>
      <c r="F62" s="8" t="s">
        <v>11</v>
      </c>
      <c r="G62" s="30"/>
      <c r="H62" s="18">
        <f t="shared" si="0"/>
        <v>0</v>
      </c>
    </row>
    <row r="63" spans="2:8" ht="31.5" x14ac:dyDescent="0.25">
      <c r="B63" s="8">
        <v>43</v>
      </c>
      <c r="C63" s="17" t="s">
        <v>24</v>
      </c>
      <c r="D63" s="8" t="s">
        <v>25</v>
      </c>
      <c r="E63" s="9">
        <v>1</v>
      </c>
      <c r="F63" s="8" t="s">
        <v>11</v>
      </c>
      <c r="G63" s="30"/>
      <c r="H63" s="18">
        <f t="shared" si="0"/>
        <v>0</v>
      </c>
    </row>
    <row r="64" spans="2:8" ht="31.5" x14ac:dyDescent="0.25">
      <c r="B64" s="8">
        <v>44</v>
      </c>
      <c r="C64" s="17" t="s">
        <v>29</v>
      </c>
      <c r="D64" s="8" t="s">
        <v>13</v>
      </c>
      <c r="E64" s="9">
        <v>0.2</v>
      </c>
      <c r="F64" s="8" t="s">
        <v>11</v>
      </c>
      <c r="G64" s="30"/>
      <c r="H64" s="18">
        <f t="shared" si="0"/>
        <v>0</v>
      </c>
    </row>
    <row r="65" spans="2:8" ht="31.5" x14ac:dyDescent="0.25">
      <c r="B65" s="20"/>
      <c r="C65" s="16" t="s">
        <v>30</v>
      </c>
      <c r="D65" s="20"/>
      <c r="E65" s="20"/>
      <c r="F65" s="8"/>
      <c r="G65" s="31"/>
      <c r="H65" s="18"/>
    </row>
    <row r="66" spans="2:8" ht="47.25" x14ac:dyDescent="0.25">
      <c r="B66" s="8">
        <v>45</v>
      </c>
      <c r="C66" s="17" t="s">
        <v>31</v>
      </c>
      <c r="D66" s="8" t="s">
        <v>27</v>
      </c>
      <c r="E66" s="9">
        <v>3</v>
      </c>
      <c r="F66" s="8" t="s">
        <v>11</v>
      </c>
      <c r="G66" s="30"/>
      <c r="H66" s="18">
        <f t="shared" si="0"/>
        <v>0</v>
      </c>
    </row>
    <row r="67" spans="2:8" ht="47.25" x14ac:dyDescent="0.25">
      <c r="B67" s="8">
        <v>46</v>
      </c>
      <c r="C67" s="17" t="s">
        <v>32</v>
      </c>
      <c r="D67" s="8" t="s">
        <v>27</v>
      </c>
      <c r="E67" s="9">
        <v>3</v>
      </c>
      <c r="F67" s="8" t="s">
        <v>11</v>
      </c>
      <c r="G67" s="30"/>
      <c r="H67" s="18">
        <f t="shared" si="0"/>
        <v>0</v>
      </c>
    </row>
    <row r="68" spans="2:8" ht="63" x14ac:dyDescent="0.25">
      <c r="B68" s="8">
        <v>47</v>
      </c>
      <c r="C68" s="17" t="s">
        <v>33</v>
      </c>
      <c r="D68" s="8" t="s">
        <v>10</v>
      </c>
      <c r="E68" s="9">
        <v>3</v>
      </c>
      <c r="F68" s="8" t="s">
        <v>11</v>
      </c>
      <c r="G68" s="30"/>
      <c r="H68" s="18">
        <f t="shared" si="0"/>
        <v>0</v>
      </c>
    </row>
    <row r="69" spans="2:8" ht="78.75" x14ac:dyDescent="0.25">
      <c r="B69" s="8">
        <v>48</v>
      </c>
      <c r="C69" s="17" t="s">
        <v>34</v>
      </c>
      <c r="D69" s="8" t="s">
        <v>27</v>
      </c>
      <c r="E69" s="9">
        <v>1</v>
      </c>
      <c r="F69" s="8" t="s">
        <v>11</v>
      </c>
      <c r="G69" s="30"/>
      <c r="H69" s="18">
        <f t="shared" si="0"/>
        <v>0</v>
      </c>
    </row>
    <row r="70" spans="2:8" ht="47.25" x14ac:dyDescent="0.25">
      <c r="B70" s="8">
        <v>49</v>
      </c>
      <c r="C70" s="17" t="s">
        <v>35</v>
      </c>
      <c r="D70" s="8" t="s">
        <v>10</v>
      </c>
      <c r="E70" s="9">
        <v>1</v>
      </c>
      <c r="F70" s="8" t="s">
        <v>11</v>
      </c>
      <c r="G70" s="30"/>
      <c r="H70" s="18">
        <f t="shared" si="0"/>
        <v>0</v>
      </c>
    </row>
    <row r="71" spans="2:8" ht="78.75" x14ac:dyDescent="0.25">
      <c r="B71" s="8">
        <v>50</v>
      </c>
      <c r="C71" s="17" t="s">
        <v>36</v>
      </c>
      <c r="D71" s="8" t="s">
        <v>27</v>
      </c>
      <c r="E71" s="9">
        <v>1</v>
      </c>
      <c r="F71" s="8" t="s">
        <v>11</v>
      </c>
      <c r="G71" s="30"/>
      <c r="H71" s="18">
        <f t="shared" si="0"/>
        <v>0</v>
      </c>
    </row>
    <row r="72" spans="2:8" ht="78.75" x14ac:dyDescent="0.25">
      <c r="B72" s="8">
        <v>51</v>
      </c>
      <c r="C72" s="17" t="s">
        <v>37</v>
      </c>
      <c r="D72" s="8" t="s">
        <v>21</v>
      </c>
      <c r="E72" s="9">
        <v>33</v>
      </c>
      <c r="F72" s="8" t="s">
        <v>11</v>
      </c>
      <c r="G72" s="30"/>
      <c r="H72" s="18">
        <f t="shared" si="0"/>
        <v>0</v>
      </c>
    </row>
    <row r="73" spans="2:8" ht="47.25" x14ac:dyDescent="0.25">
      <c r="B73" s="8">
        <v>52</v>
      </c>
      <c r="C73" s="17" t="s">
        <v>40</v>
      </c>
      <c r="D73" s="8" t="s">
        <v>27</v>
      </c>
      <c r="E73" s="9">
        <v>1</v>
      </c>
      <c r="F73" s="8" t="s">
        <v>11</v>
      </c>
      <c r="G73" s="30"/>
      <c r="H73" s="18">
        <f t="shared" si="0"/>
        <v>0</v>
      </c>
    </row>
    <row r="74" spans="2:8" ht="31.5" x14ac:dyDescent="0.25">
      <c r="B74" s="8">
        <v>53</v>
      </c>
      <c r="C74" s="17" t="s">
        <v>41</v>
      </c>
      <c r="D74" s="8" t="s">
        <v>13</v>
      </c>
      <c r="E74" s="9">
        <v>0.35</v>
      </c>
      <c r="F74" s="8" t="s">
        <v>11</v>
      </c>
      <c r="G74" s="30"/>
      <c r="H74" s="18">
        <f t="shared" si="0"/>
        <v>0</v>
      </c>
    </row>
    <row r="75" spans="2:8" ht="15.75" x14ac:dyDescent="0.25">
      <c r="B75" s="8">
        <v>54</v>
      </c>
      <c r="C75" s="17" t="s">
        <v>28</v>
      </c>
      <c r="D75" s="8" t="s">
        <v>13</v>
      </c>
      <c r="E75" s="9">
        <v>0.22</v>
      </c>
      <c r="F75" s="8" t="s">
        <v>11</v>
      </c>
      <c r="G75" s="30"/>
      <c r="H75" s="18">
        <f t="shared" si="0"/>
        <v>0</v>
      </c>
    </row>
    <row r="76" spans="2:8" ht="63" x14ac:dyDescent="0.25">
      <c r="B76" s="8">
        <v>55</v>
      </c>
      <c r="C76" s="17" t="s">
        <v>42</v>
      </c>
      <c r="D76" s="8" t="s">
        <v>13</v>
      </c>
      <c r="E76" s="9">
        <v>0.01</v>
      </c>
      <c r="F76" s="8" t="s">
        <v>11</v>
      </c>
      <c r="G76" s="30"/>
      <c r="H76" s="18">
        <f t="shared" si="0"/>
        <v>0</v>
      </c>
    </row>
    <row r="77" spans="2:8" ht="31.5" x14ac:dyDescent="0.25">
      <c r="B77" s="8">
        <v>56</v>
      </c>
      <c r="C77" s="17" t="s">
        <v>43</v>
      </c>
      <c r="D77" s="8" t="s">
        <v>27</v>
      </c>
      <c r="E77" s="9">
        <v>1</v>
      </c>
      <c r="F77" s="8" t="s">
        <v>11</v>
      </c>
      <c r="G77" s="30"/>
      <c r="H77" s="18">
        <f t="shared" si="0"/>
        <v>0</v>
      </c>
    </row>
    <row r="78" spans="2:8" ht="47.25" x14ac:dyDescent="0.25">
      <c r="B78" s="8">
        <v>57</v>
      </c>
      <c r="C78" s="17" t="s">
        <v>44</v>
      </c>
      <c r="D78" s="8" t="s">
        <v>25</v>
      </c>
      <c r="E78" s="9">
        <v>1</v>
      </c>
      <c r="F78" s="8" t="s">
        <v>11</v>
      </c>
      <c r="G78" s="30"/>
      <c r="H78" s="18">
        <f t="shared" si="0"/>
        <v>0</v>
      </c>
    </row>
    <row r="79" spans="2:8" ht="15.75" x14ac:dyDescent="0.25">
      <c r="B79" s="20"/>
      <c r="C79" s="16" t="s">
        <v>45</v>
      </c>
      <c r="D79" s="20"/>
      <c r="E79" s="20"/>
      <c r="F79" s="8"/>
      <c r="G79" s="31"/>
      <c r="H79" s="18"/>
    </row>
    <row r="80" spans="2:8" ht="47.25" x14ac:dyDescent="0.25">
      <c r="B80" s="8">
        <v>58</v>
      </c>
      <c r="C80" s="17" t="s">
        <v>48</v>
      </c>
      <c r="D80" s="8" t="s">
        <v>16</v>
      </c>
      <c r="E80" s="9">
        <v>0.04</v>
      </c>
      <c r="F80" s="8" t="s">
        <v>11</v>
      </c>
      <c r="G80" s="30"/>
      <c r="H80" s="18">
        <f t="shared" ref="H80:H135" si="1">E80*G80</f>
        <v>0</v>
      </c>
    </row>
    <row r="81" spans="2:8" ht="31.5" x14ac:dyDescent="0.25">
      <c r="B81" s="8">
        <v>59</v>
      </c>
      <c r="C81" s="17" t="s">
        <v>49</v>
      </c>
      <c r="D81" s="8" t="s">
        <v>50</v>
      </c>
      <c r="E81" s="9">
        <v>0.01</v>
      </c>
      <c r="F81" s="8" t="s">
        <v>11</v>
      </c>
      <c r="G81" s="30"/>
      <c r="H81" s="18">
        <f t="shared" si="1"/>
        <v>0</v>
      </c>
    </row>
    <row r="82" spans="2:8" ht="94.5" x14ac:dyDescent="0.25">
      <c r="B82" s="8">
        <v>60</v>
      </c>
      <c r="C82" s="17" t="s">
        <v>57</v>
      </c>
      <c r="D82" s="8" t="s">
        <v>25</v>
      </c>
      <c r="E82" s="9">
        <v>1</v>
      </c>
      <c r="F82" s="8" t="s">
        <v>11</v>
      </c>
      <c r="G82" s="30"/>
      <c r="H82" s="18">
        <f t="shared" si="1"/>
        <v>0</v>
      </c>
    </row>
    <row r="83" spans="2:8" ht="35.25" customHeight="1" x14ac:dyDescent="0.25">
      <c r="B83" s="8"/>
      <c r="C83" s="17"/>
      <c r="D83" s="8"/>
      <c r="E83" s="9"/>
      <c r="F83" s="28"/>
      <c r="G83" s="33" t="s">
        <v>93</v>
      </c>
      <c r="H83" s="21">
        <f>SUM(H70:H82)</f>
        <v>0</v>
      </c>
    </row>
    <row r="84" spans="2:8" ht="15.75" customHeight="1" x14ac:dyDescent="0.25">
      <c r="B84" s="49"/>
      <c r="C84" s="12" t="s">
        <v>58</v>
      </c>
      <c r="D84" s="49"/>
      <c r="E84" s="50"/>
      <c r="F84" s="51"/>
      <c r="G84" s="52"/>
      <c r="H84" s="18"/>
    </row>
    <row r="85" spans="2:8" ht="15.75" x14ac:dyDescent="0.25">
      <c r="B85" s="49"/>
      <c r="C85" s="12" t="s">
        <v>6</v>
      </c>
      <c r="D85" s="49"/>
      <c r="E85" s="50"/>
      <c r="F85" s="51"/>
      <c r="G85" s="52"/>
      <c r="H85" s="18"/>
    </row>
    <row r="86" spans="2:8" ht="31.5" x14ac:dyDescent="0.25">
      <c r="B86" s="8"/>
      <c r="C86" s="12" t="s">
        <v>59</v>
      </c>
      <c r="D86" s="20"/>
      <c r="E86" s="19"/>
      <c r="F86" s="22"/>
      <c r="G86" s="34"/>
      <c r="H86" s="18"/>
    </row>
    <row r="87" spans="2:8" ht="15.75" x14ac:dyDescent="0.25">
      <c r="B87" s="19"/>
      <c r="C87" s="16" t="s">
        <v>8</v>
      </c>
      <c r="D87" s="20"/>
      <c r="E87" s="20"/>
      <c r="F87" s="22"/>
      <c r="G87" s="35"/>
      <c r="H87" s="18"/>
    </row>
    <row r="88" spans="2:8" ht="47.25" x14ac:dyDescent="0.25">
      <c r="B88" s="8">
        <v>61</v>
      </c>
      <c r="C88" s="17" t="s">
        <v>9</v>
      </c>
      <c r="D88" s="8" t="s">
        <v>10</v>
      </c>
      <c r="E88" s="9">
        <v>3</v>
      </c>
      <c r="F88" s="8" t="s">
        <v>11</v>
      </c>
      <c r="G88" s="34"/>
      <c r="H88" s="18">
        <f t="shared" si="1"/>
        <v>0</v>
      </c>
    </row>
    <row r="89" spans="2:8" ht="31.5" x14ac:dyDescent="0.25">
      <c r="B89" s="8">
        <v>62</v>
      </c>
      <c r="C89" s="17" t="s">
        <v>60</v>
      </c>
      <c r="D89" s="8" t="s">
        <v>13</v>
      </c>
      <c r="E89" s="9">
        <v>0.06</v>
      </c>
      <c r="F89" s="8" t="s">
        <v>11</v>
      </c>
      <c r="G89" s="34"/>
      <c r="H89" s="18">
        <f t="shared" si="1"/>
        <v>0</v>
      </c>
    </row>
    <row r="90" spans="2:8" ht="47.25" x14ac:dyDescent="0.25">
      <c r="B90" s="8">
        <v>63</v>
      </c>
      <c r="C90" s="17" t="s">
        <v>14</v>
      </c>
      <c r="D90" s="8" t="s">
        <v>13</v>
      </c>
      <c r="E90" s="9">
        <v>0.18</v>
      </c>
      <c r="F90" s="8" t="s">
        <v>11</v>
      </c>
      <c r="G90" s="34"/>
      <c r="H90" s="18">
        <f t="shared" si="1"/>
        <v>0</v>
      </c>
    </row>
    <row r="91" spans="2:8" ht="63" x14ac:dyDescent="0.25">
      <c r="B91" s="8">
        <v>64</v>
      </c>
      <c r="C91" s="17" t="s">
        <v>15</v>
      </c>
      <c r="D91" s="8" t="s">
        <v>16</v>
      </c>
      <c r="E91" s="9">
        <v>0.03</v>
      </c>
      <c r="F91" s="8" t="s">
        <v>11</v>
      </c>
      <c r="G91" s="34"/>
      <c r="H91" s="18">
        <f t="shared" si="1"/>
        <v>0</v>
      </c>
    </row>
    <row r="92" spans="2:8" ht="15.75" x14ac:dyDescent="0.25">
      <c r="B92" s="8">
        <v>65</v>
      </c>
      <c r="C92" s="17" t="s">
        <v>61</v>
      </c>
      <c r="D92" s="8" t="s">
        <v>13</v>
      </c>
      <c r="E92" s="9">
        <v>0.54</v>
      </c>
      <c r="F92" s="8" t="s">
        <v>11</v>
      </c>
      <c r="G92" s="34"/>
      <c r="H92" s="18">
        <f t="shared" si="1"/>
        <v>0</v>
      </c>
    </row>
    <row r="93" spans="2:8" ht="63" x14ac:dyDescent="0.25">
      <c r="B93" s="8">
        <v>66</v>
      </c>
      <c r="C93" s="17" t="s">
        <v>17</v>
      </c>
      <c r="D93" s="8" t="s">
        <v>13</v>
      </c>
      <c r="E93" s="9">
        <v>0.45</v>
      </c>
      <c r="F93" s="8" t="s">
        <v>11</v>
      </c>
      <c r="G93" s="34"/>
      <c r="H93" s="18">
        <f t="shared" si="1"/>
        <v>0</v>
      </c>
    </row>
    <row r="94" spans="2:8" ht="63" x14ac:dyDescent="0.25">
      <c r="B94" s="8">
        <v>67</v>
      </c>
      <c r="C94" s="17" t="s">
        <v>62</v>
      </c>
      <c r="D94" s="8" t="s">
        <v>13</v>
      </c>
      <c r="E94" s="9">
        <v>0.15</v>
      </c>
      <c r="F94" s="8" t="s">
        <v>11</v>
      </c>
      <c r="G94" s="34"/>
      <c r="H94" s="18">
        <f t="shared" si="1"/>
        <v>0</v>
      </c>
    </row>
    <row r="95" spans="2:8" ht="31.5" x14ac:dyDescent="0.25">
      <c r="B95" s="8">
        <v>68</v>
      </c>
      <c r="C95" s="17" t="s">
        <v>18</v>
      </c>
      <c r="D95" s="8" t="s">
        <v>10</v>
      </c>
      <c r="E95" s="9">
        <v>6</v>
      </c>
      <c r="F95" s="8" t="s">
        <v>11</v>
      </c>
      <c r="G95" s="34"/>
      <c r="H95" s="18">
        <f t="shared" si="1"/>
        <v>0</v>
      </c>
    </row>
    <row r="96" spans="2:8" ht="31.5" x14ac:dyDescent="0.25">
      <c r="B96" s="8"/>
      <c r="C96" s="16" t="s">
        <v>19</v>
      </c>
      <c r="D96" s="20"/>
      <c r="E96" s="20"/>
      <c r="F96" s="8" t="s">
        <v>11</v>
      </c>
      <c r="G96" s="35"/>
      <c r="H96" s="18"/>
    </row>
    <row r="97" spans="2:8" ht="31.5" x14ac:dyDescent="0.25">
      <c r="B97" s="8">
        <v>69</v>
      </c>
      <c r="C97" s="17" t="s">
        <v>20</v>
      </c>
      <c r="D97" s="8" t="s">
        <v>21</v>
      </c>
      <c r="E97" s="9">
        <v>12</v>
      </c>
      <c r="F97" s="8" t="s">
        <v>11</v>
      </c>
      <c r="G97" s="34"/>
      <c r="H97" s="18">
        <f t="shared" si="1"/>
        <v>0</v>
      </c>
    </row>
    <row r="98" spans="2:8" ht="31.5" x14ac:dyDescent="0.25">
      <c r="B98" s="8">
        <v>70</v>
      </c>
      <c r="C98" s="17" t="s">
        <v>23</v>
      </c>
      <c r="D98" s="8" t="s">
        <v>21</v>
      </c>
      <c r="E98" s="9">
        <v>12</v>
      </c>
      <c r="F98" s="8" t="s">
        <v>11</v>
      </c>
      <c r="G98" s="34"/>
      <c r="H98" s="18">
        <f t="shared" si="1"/>
        <v>0</v>
      </c>
    </row>
    <row r="99" spans="2:8" ht="31.5" x14ac:dyDescent="0.25">
      <c r="B99" s="8">
        <v>71</v>
      </c>
      <c r="C99" s="17" t="s">
        <v>24</v>
      </c>
      <c r="D99" s="8" t="s">
        <v>25</v>
      </c>
      <c r="E99" s="9">
        <v>1</v>
      </c>
      <c r="F99" s="8" t="s">
        <v>11</v>
      </c>
      <c r="G99" s="34"/>
      <c r="H99" s="18">
        <f t="shared" si="1"/>
        <v>0</v>
      </c>
    </row>
    <row r="100" spans="2:8" ht="31.5" x14ac:dyDescent="0.25">
      <c r="B100" s="8">
        <v>72</v>
      </c>
      <c r="C100" s="17" t="s">
        <v>29</v>
      </c>
      <c r="D100" s="8" t="s">
        <v>13</v>
      </c>
      <c r="E100" s="9">
        <v>0.12</v>
      </c>
      <c r="F100" s="8" t="s">
        <v>11</v>
      </c>
      <c r="G100" s="34"/>
      <c r="H100" s="18">
        <f t="shared" si="1"/>
        <v>0</v>
      </c>
    </row>
    <row r="101" spans="2:8" ht="31.5" x14ac:dyDescent="0.25">
      <c r="B101" s="8">
        <v>73</v>
      </c>
      <c r="C101" s="16" t="s">
        <v>30</v>
      </c>
      <c r="D101" s="20"/>
      <c r="E101" s="20"/>
      <c r="F101" s="22"/>
      <c r="G101" s="35"/>
      <c r="H101" s="18"/>
    </row>
    <row r="102" spans="2:8" ht="47.25" x14ac:dyDescent="0.25">
      <c r="B102" s="8">
        <v>74</v>
      </c>
      <c r="C102" s="17" t="s">
        <v>32</v>
      </c>
      <c r="D102" s="8" t="s">
        <v>27</v>
      </c>
      <c r="E102" s="9">
        <v>3</v>
      </c>
      <c r="F102" s="8" t="s">
        <v>11</v>
      </c>
      <c r="G102" s="34"/>
      <c r="H102" s="18">
        <f t="shared" si="1"/>
        <v>0</v>
      </c>
    </row>
    <row r="103" spans="2:8" ht="63" x14ac:dyDescent="0.25">
      <c r="B103" s="8">
        <v>75</v>
      </c>
      <c r="C103" s="17" t="s">
        <v>63</v>
      </c>
      <c r="D103" s="8" t="s">
        <v>10</v>
      </c>
      <c r="E103" s="9">
        <v>2</v>
      </c>
      <c r="F103" s="8" t="s">
        <v>11</v>
      </c>
      <c r="G103" s="34"/>
      <c r="H103" s="18">
        <f t="shared" si="1"/>
        <v>0</v>
      </c>
    </row>
    <row r="104" spans="2:8" ht="63" x14ac:dyDescent="0.25">
      <c r="B104" s="8">
        <v>76</v>
      </c>
      <c r="C104" s="17" t="s">
        <v>64</v>
      </c>
      <c r="D104" s="8" t="s">
        <v>27</v>
      </c>
      <c r="E104" s="9">
        <v>1</v>
      </c>
      <c r="F104" s="8" t="s">
        <v>11</v>
      </c>
      <c r="G104" s="34"/>
      <c r="H104" s="18">
        <f t="shared" si="1"/>
        <v>0</v>
      </c>
    </row>
    <row r="105" spans="2:8" ht="15.75" x14ac:dyDescent="0.25">
      <c r="B105" s="8">
        <v>77</v>
      </c>
      <c r="C105" s="17" t="s">
        <v>65</v>
      </c>
      <c r="D105" s="8" t="s">
        <v>25</v>
      </c>
      <c r="E105" s="9">
        <v>1</v>
      </c>
      <c r="F105" s="8" t="s">
        <v>11</v>
      </c>
      <c r="G105" s="34"/>
      <c r="H105" s="18">
        <f t="shared" si="1"/>
        <v>0</v>
      </c>
    </row>
    <row r="106" spans="2:8" ht="63" x14ac:dyDescent="0.25">
      <c r="B106" s="8">
        <v>78</v>
      </c>
      <c r="C106" s="17" t="s">
        <v>66</v>
      </c>
      <c r="D106" s="8" t="s">
        <v>25</v>
      </c>
      <c r="E106" s="9">
        <v>1</v>
      </c>
      <c r="F106" s="8" t="s">
        <v>11</v>
      </c>
      <c r="G106" s="34"/>
      <c r="H106" s="18">
        <f t="shared" si="1"/>
        <v>0</v>
      </c>
    </row>
    <row r="107" spans="2:8" ht="63" x14ac:dyDescent="0.25">
      <c r="B107" s="8">
        <v>79</v>
      </c>
      <c r="C107" s="17" t="s">
        <v>67</v>
      </c>
      <c r="D107" s="8" t="s">
        <v>27</v>
      </c>
      <c r="E107" s="9">
        <v>3</v>
      </c>
      <c r="F107" s="8" t="s">
        <v>11</v>
      </c>
      <c r="G107" s="34"/>
      <c r="H107" s="18">
        <f t="shared" si="1"/>
        <v>0</v>
      </c>
    </row>
    <row r="108" spans="2:8" ht="31.5" x14ac:dyDescent="0.25">
      <c r="B108" s="8">
        <v>80</v>
      </c>
      <c r="C108" s="17" t="s">
        <v>68</v>
      </c>
      <c r="D108" s="8" t="s">
        <v>27</v>
      </c>
      <c r="E108" s="9">
        <v>1</v>
      </c>
      <c r="F108" s="8" t="s">
        <v>11</v>
      </c>
      <c r="G108" s="34"/>
      <c r="H108" s="18">
        <f t="shared" si="1"/>
        <v>0</v>
      </c>
    </row>
    <row r="109" spans="2:8" ht="31.5" x14ac:dyDescent="0.25">
      <c r="B109" s="8">
        <v>81</v>
      </c>
      <c r="C109" s="17" t="s">
        <v>69</v>
      </c>
      <c r="D109" s="8" t="s">
        <v>10</v>
      </c>
      <c r="E109" s="9">
        <v>2</v>
      </c>
      <c r="F109" s="8" t="s">
        <v>11</v>
      </c>
      <c r="G109" s="34"/>
      <c r="H109" s="18">
        <f t="shared" si="1"/>
        <v>0</v>
      </c>
    </row>
    <row r="110" spans="2:8" ht="47.25" x14ac:dyDescent="0.25">
      <c r="B110" s="8">
        <v>82</v>
      </c>
      <c r="C110" s="17" t="s">
        <v>70</v>
      </c>
      <c r="D110" s="8" t="s">
        <v>27</v>
      </c>
      <c r="E110" s="9">
        <v>3</v>
      </c>
      <c r="F110" s="8" t="s">
        <v>11</v>
      </c>
      <c r="G110" s="34"/>
      <c r="H110" s="18">
        <f t="shared" si="1"/>
        <v>0</v>
      </c>
    </row>
    <row r="111" spans="2:8" ht="78.75" x14ac:dyDescent="0.25">
      <c r="B111" s="8">
        <v>83</v>
      </c>
      <c r="C111" s="17" t="s">
        <v>37</v>
      </c>
      <c r="D111" s="8" t="s">
        <v>21</v>
      </c>
      <c r="E111" s="9">
        <v>68</v>
      </c>
      <c r="F111" s="8" t="s">
        <v>11</v>
      </c>
      <c r="G111" s="34"/>
      <c r="H111" s="18">
        <f t="shared" si="1"/>
        <v>0</v>
      </c>
    </row>
    <row r="112" spans="2:8" ht="15.75" x14ac:dyDescent="0.25">
      <c r="B112" s="8">
        <v>84</v>
      </c>
      <c r="C112" s="17" t="s">
        <v>38</v>
      </c>
      <c r="D112" s="8" t="s">
        <v>10</v>
      </c>
      <c r="E112" s="9">
        <v>3</v>
      </c>
      <c r="F112" s="8" t="s">
        <v>11</v>
      </c>
      <c r="G112" s="34"/>
      <c r="H112" s="18">
        <f t="shared" si="1"/>
        <v>0</v>
      </c>
    </row>
    <row r="113" spans="2:8" ht="31.5" x14ac:dyDescent="0.25">
      <c r="B113" s="8">
        <v>85</v>
      </c>
      <c r="C113" s="17" t="s">
        <v>39</v>
      </c>
      <c r="D113" s="8" t="s">
        <v>10</v>
      </c>
      <c r="E113" s="9">
        <v>3</v>
      </c>
      <c r="F113" s="8" t="s">
        <v>11</v>
      </c>
      <c r="G113" s="34"/>
      <c r="H113" s="18">
        <f t="shared" si="1"/>
        <v>0</v>
      </c>
    </row>
    <row r="114" spans="2:8" ht="47.25" x14ac:dyDescent="0.25">
      <c r="B114" s="8">
        <v>86</v>
      </c>
      <c r="C114" s="17" t="s">
        <v>40</v>
      </c>
      <c r="D114" s="8" t="s">
        <v>27</v>
      </c>
      <c r="E114" s="9">
        <v>3</v>
      </c>
      <c r="F114" s="8" t="s">
        <v>11</v>
      </c>
      <c r="G114" s="34"/>
      <c r="H114" s="18">
        <f t="shared" si="1"/>
        <v>0</v>
      </c>
    </row>
    <row r="115" spans="2:8" ht="31.5" x14ac:dyDescent="0.25">
      <c r="B115" s="8">
        <v>87</v>
      </c>
      <c r="C115" s="17" t="s">
        <v>41</v>
      </c>
      <c r="D115" s="8" t="s">
        <v>13</v>
      </c>
      <c r="E115" s="9">
        <v>0.18</v>
      </c>
      <c r="F115" s="8" t="s">
        <v>11</v>
      </c>
      <c r="G115" s="34"/>
      <c r="H115" s="18">
        <f t="shared" si="1"/>
        <v>0</v>
      </c>
    </row>
    <row r="116" spans="2:8" ht="15.75" x14ac:dyDescent="0.25">
      <c r="B116" s="8">
        <v>88</v>
      </c>
      <c r="C116" s="17" t="s">
        <v>28</v>
      </c>
      <c r="D116" s="8" t="s">
        <v>13</v>
      </c>
      <c r="E116" s="9">
        <v>7.0000000000000007E-2</v>
      </c>
      <c r="F116" s="8" t="s">
        <v>11</v>
      </c>
      <c r="G116" s="34"/>
      <c r="H116" s="18">
        <f t="shared" si="1"/>
        <v>0</v>
      </c>
    </row>
    <row r="117" spans="2:8" ht="63" x14ac:dyDescent="0.25">
      <c r="B117" s="8">
        <v>89</v>
      </c>
      <c r="C117" s="17" t="s">
        <v>42</v>
      </c>
      <c r="D117" s="8" t="s">
        <v>13</v>
      </c>
      <c r="E117" s="9">
        <v>1.4999999999999999E-2</v>
      </c>
      <c r="F117" s="8" t="s">
        <v>11</v>
      </c>
      <c r="G117" s="34"/>
      <c r="H117" s="18">
        <f t="shared" si="1"/>
        <v>0</v>
      </c>
    </row>
    <row r="118" spans="2:8" ht="31.5" x14ac:dyDescent="0.25">
      <c r="B118" s="8">
        <v>90</v>
      </c>
      <c r="C118" s="17" t="s">
        <v>43</v>
      </c>
      <c r="D118" s="8" t="s">
        <v>27</v>
      </c>
      <c r="E118" s="9">
        <v>3</v>
      </c>
      <c r="F118" s="8" t="s">
        <v>11</v>
      </c>
      <c r="G118" s="34"/>
      <c r="H118" s="18">
        <f t="shared" si="1"/>
        <v>0</v>
      </c>
    </row>
    <row r="119" spans="2:8" ht="47.25" x14ac:dyDescent="0.25">
      <c r="B119" s="8">
        <v>91</v>
      </c>
      <c r="C119" s="17" t="s">
        <v>44</v>
      </c>
      <c r="D119" s="8" t="s">
        <v>25</v>
      </c>
      <c r="E119" s="9">
        <v>3</v>
      </c>
      <c r="F119" s="8" t="s">
        <v>11</v>
      </c>
      <c r="G119" s="34"/>
      <c r="H119" s="18">
        <f t="shared" si="1"/>
        <v>0</v>
      </c>
    </row>
    <row r="120" spans="2:8" ht="31.5" x14ac:dyDescent="0.25">
      <c r="B120" s="8">
        <v>92</v>
      </c>
      <c r="C120" s="17" t="s">
        <v>71</v>
      </c>
      <c r="D120" s="8" t="s">
        <v>25</v>
      </c>
      <c r="E120" s="8">
        <v>1</v>
      </c>
      <c r="F120" s="8" t="s">
        <v>11</v>
      </c>
      <c r="G120" s="35"/>
      <c r="H120" s="18">
        <f t="shared" si="1"/>
        <v>0</v>
      </c>
    </row>
    <row r="121" spans="2:8" ht="15.75" x14ac:dyDescent="0.25">
      <c r="B121" s="8"/>
      <c r="C121" s="16" t="s">
        <v>45</v>
      </c>
      <c r="D121" s="20"/>
      <c r="E121" s="20"/>
      <c r="F121" s="20"/>
      <c r="G121" s="35"/>
      <c r="H121" s="18"/>
    </row>
    <row r="122" spans="2:8" ht="31.5" x14ac:dyDescent="0.25">
      <c r="B122" s="8">
        <v>93</v>
      </c>
      <c r="C122" s="17" t="s">
        <v>72</v>
      </c>
      <c r="D122" s="8" t="s">
        <v>47</v>
      </c>
      <c r="E122" s="9">
        <v>2.4E-2</v>
      </c>
      <c r="F122" s="8" t="s">
        <v>11</v>
      </c>
      <c r="G122" s="34"/>
      <c r="H122" s="18">
        <f t="shared" si="1"/>
        <v>0</v>
      </c>
    </row>
    <row r="123" spans="2:8" ht="31.5" x14ac:dyDescent="0.25">
      <c r="B123" s="8">
        <v>94</v>
      </c>
      <c r="C123" s="17" t="s">
        <v>73</v>
      </c>
      <c r="D123" s="8" t="s">
        <v>47</v>
      </c>
      <c r="E123" s="23">
        <v>1.9E-2</v>
      </c>
      <c r="F123" s="8" t="s">
        <v>11</v>
      </c>
      <c r="G123" s="34"/>
      <c r="H123" s="18">
        <f t="shared" si="1"/>
        <v>0</v>
      </c>
    </row>
    <row r="124" spans="2:8" ht="15.75" x14ac:dyDescent="0.25">
      <c r="B124" s="8">
        <v>95</v>
      </c>
      <c r="C124" s="17" t="s">
        <v>74</v>
      </c>
      <c r="D124" s="8" t="s">
        <v>50</v>
      </c>
      <c r="E124" s="9">
        <v>0.69</v>
      </c>
      <c r="F124" s="8" t="s">
        <v>11</v>
      </c>
      <c r="G124" s="34"/>
      <c r="H124" s="18">
        <f t="shared" si="1"/>
        <v>0</v>
      </c>
    </row>
    <row r="125" spans="2:8" ht="63" x14ac:dyDescent="0.25">
      <c r="B125" s="8">
        <v>96</v>
      </c>
      <c r="C125" s="17" t="s">
        <v>75</v>
      </c>
      <c r="D125" s="8" t="s">
        <v>76</v>
      </c>
      <c r="E125" s="9">
        <v>6.0000000000000001E-3</v>
      </c>
      <c r="F125" s="8" t="s">
        <v>11</v>
      </c>
      <c r="G125" s="34"/>
      <c r="H125" s="18">
        <f t="shared" si="1"/>
        <v>0</v>
      </c>
    </row>
    <row r="126" spans="2:8" ht="47.25" x14ac:dyDescent="0.25">
      <c r="B126" s="8">
        <v>97</v>
      </c>
      <c r="C126" s="17" t="s">
        <v>48</v>
      </c>
      <c r="D126" s="8" t="s">
        <v>16</v>
      </c>
      <c r="E126" s="9">
        <v>0.04</v>
      </c>
      <c r="F126" s="8" t="s">
        <v>11</v>
      </c>
      <c r="G126" s="34"/>
      <c r="H126" s="18">
        <f t="shared" si="1"/>
        <v>0</v>
      </c>
    </row>
    <row r="127" spans="2:8" ht="31.5" x14ac:dyDescent="0.25">
      <c r="B127" s="8">
        <v>98</v>
      </c>
      <c r="C127" s="17" t="s">
        <v>49</v>
      </c>
      <c r="D127" s="8" t="s">
        <v>50</v>
      </c>
      <c r="E127" s="9">
        <v>0.01</v>
      </c>
      <c r="F127" s="8" t="s">
        <v>11</v>
      </c>
      <c r="G127" s="34"/>
      <c r="H127" s="18">
        <f t="shared" si="1"/>
        <v>0</v>
      </c>
    </row>
    <row r="128" spans="2:8" ht="47.25" x14ac:dyDescent="0.25">
      <c r="B128" s="8">
        <v>99</v>
      </c>
      <c r="C128" s="17" t="s">
        <v>77</v>
      </c>
      <c r="D128" s="8" t="s">
        <v>50</v>
      </c>
      <c r="E128" s="9">
        <v>0.6</v>
      </c>
      <c r="F128" s="8" t="s">
        <v>11</v>
      </c>
      <c r="G128" s="34"/>
      <c r="H128" s="18">
        <f t="shared" si="1"/>
        <v>0</v>
      </c>
    </row>
    <row r="129" spans="2:8" ht="31.5" x14ac:dyDescent="0.25">
      <c r="B129" s="8">
        <v>100</v>
      </c>
      <c r="C129" s="17" t="s">
        <v>78</v>
      </c>
      <c r="D129" s="8" t="s">
        <v>50</v>
      </c>
      <c r="E129" s="9">
        <v>0.19</v>
      </c>
      <c r="F129" s="8" t="s">
        <v>11</v>
      </c>
      <c r="G129" s="34"/>
      <c r="H129" s="18">
        <f t="shared" si="1"/>
        <v>0</v>
      </c>
    </row>
    <row r="130" spans="2:8" ht="31.5" x14ac:dyDescent="0.25">
      <c r="B130" s="8">
        <v>101</v>
      </c>
      <c r="C130" s="17" t="s">
        <v>79</v>
      </c>
      <c r="D130" s="8" t="s">
        <v>55</v>
      </c>
      <c r="E130" s="9">
        <v>2.4</v>
      </c>
      <c r="F130" s="8" t="s">
        <v>11</v>
      </c>
      <c r="G130" s="34"/>
      <c r="H130" s="18">
        <f t="shared" si="1"/>
        <v>0</v>
      </c>
    </row>
    <row r="131" spans="2:8" ht="47.25" x14ac:dyDescent="0.25">
      <c r="B131" s="8">
        <v>102</v>
      </c>
      <c r="C131" s="17" t="s">
        <v>80</v>
      </c>
      <c r="D131" s="8" t="s">
        <v>55</v>
      </c>
      <c r="E131" s="9">
        <v>1.9</v>
      </c>
      <c r="F131" s="8" t="s">
        <v>11</v>
      </c>
      <c r="G131" s="34"/>
      <c r="H131" s="18">
        <f t="shared" si="1"/>
        <v>0</v>
      </c>
    </row>
    <row r="132" spans="2:8" ht="47.25" x14ac:dyDescent="0.25">
      <c r="B132" s="8">
        <v>103</v>
      </c>
      <c r="C132" s="17" t="s">
        <v>81</v>
      </c>
      <c r="D132" s="8" t="s">
        <v>47</v>
      </c>
      <c r="E132" s="9">
        <v>1.9E-2</v>
      </c>
      <c r="F132" s="8" t="s">
        <v>11</v>
      </c>
      <c r="G132" s="34"/>
      <c r="H132" s="18">
        <f t="shared" si="1"/>
        <v>0</v>
      </c>
    </row>
    <row r="133" spans="2:8" ht="31.5" x14ac:dyDescent="0.25">
      <c r="B133" s="8">
        <v>104</v>
      </c>
      <c r="C133" s="17" t="s">
        <v>82</v>
      </c>
      <c r="D133" s="8" t="s">
        <v>55</v>
      </c>
      <c r="E133" s="9">
        <v>0.36</v>
      </c>
      <c r="F133" s="8" t="s">
        <v>11</v>
      </c>
      <c r="G133" s="34"/>
      <c r="H133" s="18">
        <f t="shared" si="1"/>
        <v>0</v>
      </c>
    </row>
    <row r="134" spans="2:8" ht="47.25" x14ac:dyDescent="0.25">
      <c r="B134" s="8">
        <v>105</v>
      </c>
      <c r="C134" s="17" t="s">
        <v>83</v>
      </c>
      <c r="D134" s="8" t="s">
        <v>55</v>
      </c>
      <c r="E134" s="9">
        <v>1.7</v>
      </c>
      <c r="F134" s="8" t="s">
        <v>11</v>
      </c>
      <c r="G134" s="34"/>
      <c r="H134" s="18">
        <f t="shared" si="1"/>
        <v>0</v>
      </c>
    </row>
    <row r="135" spans="2:8" ht="47.25" x14ac:dyDescent="0.25">
      <c r="B135" s="8">
        <v>106</v>
      </c>
      <c r="C135" s="17" t="s">
        <v>84</v>
      </c>
      <c r="D135" s="8" t="s">
        <v>85</v>
      </c>
      <c r="E135" s="9">
        <v>0.9</v>
      </c>
      <c r="F135" s="8" t="s">
        <v>11</v>
      </c>
      <c r="G135" s="30"/>
      <c r="H135" s="18">
        <f t="shared" si="1"/>
        <v>0</v>
      </c>
    </row>
    <row r="136" spans="2:8" ht="25.5" customHeight="1" x14ac:dyDescent="0.25">
      <c r="B136" s="24"/>
      <c r="C136" s="24"/>
      <c r="D136" s="24"/>
      <c r="E136" s="24"/>
      <c r="F136" s="29"/>
      <c r="G136" s="29" t="s">
        <v>93</v>
      </c>
      <c r="H136" s="25">
        <f>SUM(H127:H135)</f>
        <v>0</v>
      </c>
    </row>
    <row r="137" spans="2:8" x14ac:dyDescent="0.25">
      <c r="B137" s="26"/>
      <c r="C137" s="26"/>
      <c r="D137" s="40"/>
      <c r="E137" s="41"/>
      <c r="F137" s="41"/>
      <c r="G137" s="41"/>
      <c r="H137" s="42"/>
    </row>
    <row r="138" spans="2:8" x14ac:dyDescent="0.25">
      <c r="B138" s="26"/>
      <c r="C138" s="26"/>
      <c r="D138" s="40" t="s">
        <v>94</v>
      </c>
      <c r="E138" s="41"/>
      <c r="F138" s="41"/>
      <c r="G138" s="42"/>
      <c r="H138" s="21">
        <f>H52+H83+H136</f>
        <v>0</v>
      </c>
    </row>
    <row r="139" spans="2:8" x14ac:dyDescent="0.25">
      <c r="B139" s="26"/>
      <c r="C139" s="26"/>
      <c r="D139" s="40" t="s">
        <v>95</v>
      </c>
      <c r="E139" s="41"/>
      <c r="F139" s="41"/>
      <c r="G139" s="42"/>
      <c r="H139" s="1"/>
    </row>
    <row r="140" spans="2:8" x14ac:dyDescent="0.25">
      <c r="B140" s="26"/>
      <c r="C140" s="26"/>
      <c r="D140" s="36" t="s">
        <v>96</v>
      </c>
      <c r="E140" s="37"/>
      <c r="F140" s="37"/>
      <c r="G140" s="38"/>
      <c r="H140" s="2"/>
    </row>
    <row r="142" spans="2:8" ht="15" customHeight="1" x14ac:dyDescent="0.25">
      <c r="B142" s="39" t="s">
        <v>97</v>
      </c>
      <c r="C142" s="39"/>
      <c r="D142" s="39"/>
      <c r="E142" s="39"/>
      <c r="F142" s="39"/>
      <c r="G142" s="39"/>
      <c r="H142" s="39"/>
    </row>
    <row r="143" spans="2:8" x14ac:dyDescent="0.25">
      <c r="B143" s="39"/>
      <c r="C143" s="39"/>
      <c r="D143" s="39"/>
      <c r="E143" s="39"/>
      <c r="F143" s="39"/>
      <c r="G143" s="39"/>
      <c r="H143" s="39"/>
    </row>
    <row r="144" spans="2:8" x14ac:dyDescent="0.25">
      <c r="B144" s="39"/>
      <c r="C144" s="39"/>
      <c r="D144" s="39"/>
      <c r="E144" s="39"/>
      <c r="F144" s="39"/>
      <c r="G144" s="39"/>
      <c r="H144" s="39"/>
    </row>
    <row r="145" spans="2:8" x14ac:dyDescent="0.25">
      <c r="B145" s="39"/>
      <c r="C145" s="39"/>
      <c r="D145" s="39"/>
      <c r="E145" s="39"/>
      <c r="F145" s="39"/>
      <c r="G145" s="39"/>
      <c r="H145" s="39"/>
    </row>
    <row r="146" spans="2:8" x14ac:dyDescent="0.25">
      <c r="B146" s="39"/>
      <c r="C146" s="39"/>
      <c r="D146" s="39"/>
      <c r="E146" s="39"/>
      <c r="F146" s="39"/>
      <c r="G146" s="39"/>
      <c r="H146" s="39"/>
    </row>
    <row r="147" spans="2:8" x14ac:dyDescent="0.25">
      <c r="B147" s="39"/>
      <c r="C147" s="39"/>
      <c r="D147" s="39"/>
      <c r="E147" s="39"/>
      <c r="F147" s="39"/>
      <c r="G147" s="39"/>
      <c r="H147" s="39"/>
    </row>
    <row r="148" spans="2:8" ht="10.5" customHeight="1" x14ac:dyDescent="0.25">
      <c r="B148" s="39"/>
      <c r="C148" s="39"/>
      <c r="D148" s="39"/>
      <c r="E148" s="39"/>
      <c r="F148" s="39"/>
      <c r="G148" s="39"/>
      <c r="H148" s="39"/>
    </row>
    <row r="149" spans="2:8" ht="15" hidden="1" customHeight="1" x14ac:dyDescent="0.25">
      <c r="B149" s="39"/>
      <c r="C149" s="39"/>
      <c r="D149" s="39"/>
      <c r="E149" s="39"/>
      <c r="F149" s="39"/>
      <c r="G149" s="39"/>
      <c r="H149" s="39"/>
    </row>
  </sheetData>
  <sheetProtection algorithmName="SHA-512" hashValue="ZSFcFneuzPpbGOtZoXkDTJJSRFlKjXFgxMuiGdPZW2ePICg57NBt6pLPq1Oq6H+xRG6XzjWJf2I3zgWJDiXaUA==" saltValue="VMNQmtKiLuR6XiyGcg5PSw==" spinCount="100000" sheet="1" objects="1" scenarios="1"/>
  <mergeCells count="20">
    <mergeCell ref="B84:B85"/>
    <mergeCell ref="D84:D85"/>
    <mergeCell ref="E84:E85"/>
    <mergeCell ref="F84:F85"/>
    <mergeCell ref="G84:G85"/>
    <mergeCell ref="B10:B11"/>
    <mergeCell ref="D10:D11"/>
    <mergeCell ref="E10:E11"/>
    <mergeCell ref="F10:F11"/>
    <mergeCell ref="G10:G11"/>
    <mergeCell ref="C1:D1"/>
    <mergeCell ref="F1:G1"/>
    <mergeCell ref="F2:G2"/>
    <mergeCell ref="B4:F4"/>
    <mergeCell ref="B5:F5"/>
    <mergeCell ref="D140:G140"/>
    <mergeCell ref="B142:H149"/>
    <mergeCell ref="D137:H137"/>
    <mergeCell ref="D138:G138"/>
    <mergeCell ref="D139:G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Sheet1!_Hlk229638260</vt:lpstr>
      <vt:lpstr>Sheet1!_Hlk231286335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Kaminskiene</dc:creator>
  <cp:lastModifiedBy>Aruna Kaminskiene</cp:lastModifiedBy>
  <dcterms:created xsi:type="dcterms:W3CDTF">2026-06-30T06:50:23Z</dcterms:created>
  <dcterms:modified xsi:type="dcterms:W3CDTF">2026-06-30T10:36:52Z</dcterms:modified>
</cp:coreProperties>
</file>