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FFDF11D5-3F67-47E4-B738-CD35DBBB3EBE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<sst xmlns="http://schemas.openxmlformats.org/spreadsheetml/2006/main" count="482" uniqueCount="104">
  <si>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</si>
  <si>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</si>
  <si>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</si>
  <si>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</si>
  <si>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</si>
  <si>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</si>
  <si>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</si>
  <si>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</si>
  <si>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</si>
  <si>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</si>
  <si>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</si>
  <si>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</si>
  <si>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</si>
  <si>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</si>
  <si>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</si>
  <si>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</si>
  <si>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</si>
  <si>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</si>
  <si>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</si>
  <si>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</si>
  <si>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</si>
  <si>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</si>
  <si>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</si>
  <si>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</si>
  <si>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</si>
  <si>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</si>
  <si>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</si>
  <si>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</si>
  <si>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</si>
  <si>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</si>
  <si>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</si>
  <si>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</si>
  <si>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</si>
  <si>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</si>
  <si>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</si>
  <si>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</si>
  <si>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</si>
  <si>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</si>
  <si>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</si>
  <si>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</si>
  <si>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</si>
  <si>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</si>
  <si>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</si>
  <si>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</si>
  <si>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</si>
  <si>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</si>
  <si>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</si>
  <si>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</si>
  <si>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</si>
  <si>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</si>
  <si>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</si>
  <si>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</si>
  <si>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</si>
  <si>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</si>
  <si>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</si>
  <si>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</si>
  <si>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</si>
  <si>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</si>
  <si>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</si>
  <si>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</si>
  <si>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</si>
  <si>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</si>
  <si>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</si>
  <si>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</si>
  <si>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</si>
  <si>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</si>
  <si>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</si>
  <si>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</si>
  <si>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</si>
  <si>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</si>
  <si>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</si>
  <si>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</si>
  <si>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</si>
  <si>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</si>
  <si>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</si>
  <si>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</si>
  <si>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</si>
  <si>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</si>
  <si>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</si>
  <si>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</si>
  <si>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</si>
  <si>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</si>
  <si>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</si>
  <si>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</si>
  <si>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</si>
  <si>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</si>
  <si>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</si>
  <si>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</si>
  <si>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</si>
  <si>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</si>
  <si>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</si>
  <si>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</si>
  <si>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</si>
  <si>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</si>
  <si>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</si>
  <si>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</si>
  <si>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</si>
  <si>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</si>
  <si>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</si>
  <si>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1</t>
    </r>
  </si>
  <si>
    <t>Bendra 1 pirkimo dalies pasiūlymo kaina</t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</si>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</sst>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topLeftCell="A140" workbookViewId="0">
      <selection activeCell="M8" sqref="M8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thickBot="1" x14ac:dyDescent="0.4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5.5" thickBot="1" x14ac:dyDescent="0.4">
      <c r="A3" s="77"/>
      <c r="B3" s="78"/>
      <c r="C3" s="79" t="s">
        <v>0</v>
      </c>
      <c r="D3" s="80"/>
      <c r="E3" s="80"/>
      <c r="F3" s="80"/>
      <c r="G3" s="80"/>
      <c r="H3" s="80"/>
      <c r="I3" s="80"/>
      <c r="J3" s="81"/>
    </row>
    <row r="4" spans="1:10" ht="70.5" thickBot="1" x14ac:dyDescent="0.4">
      <c r="A4" s="79" t="s">
        <v>1</v>
      </c>
      <c r="B4" s="81"/>
      <c r="C4" s="1" t="s">
        <v>2</v>
      </c>
      <c r="D4" s="79" t="s">
        <v>3</v>
      </c>
      <c r="E4" s="80"/>
      <c r="F4" s="81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60"/>
      <c r="B5" s="61"/>
      <c r="C5" s="2"/>
      <c r="D5" s="62" t="s">
        <v>8</v>
      </c>
      <c r="E5" s="63"/>
      <c r="F5" s="64"/>
      <c r="G5" s="2"/>
      <c r="H5" s="3" t="s">
        <v>9</v>
      </c>
      <c r="I5" s="3"/>
      <c r="J5" s="3" t="s">
        <v>10</v>
      </c>
    </row>
    <row r="6" spans="1:10" ht="16" thickBot="1" x14ac:dyDescent="0.4">
      <c r="A6" s="48">
        <v>1</v>
      </c>
      <c r="B6" s="49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0"/>
      <c r="B7" s="51"/>
      <c r="C7" s="54"/>
      <c r="D7" s="56" t="s">
        <v>11</v>
      </c>
      <c r="E7" s="58" t="s">
        <v>98</v>
      </c>
      <c r="F7" s="6" t="s">
        <v>12</v>
      </c>
      <c r="G7" s="30"/>
      <c r="H7" s="30"/>
      <c r="I7" s="30"/>
      <c r="J7" s="30"/>
    </row>
    <row r="8" spans="1:10" ht="15" thickBot="1" x14ac:dyDescent="0.4">
      <c r="A8" s="52"/>
      <c r="B8" s="53"/>
      <c r="C8" s="55"/>
      <c r="D8" s="57"/>
      <c r="E8" s="59"/>
      <c r="F8" s="3" t="s">
        <v>13</v>
      </c>
      <c r="G8" s="31"/>
      <c r="H8" s="31"/>
      <c r="I8" s="31"/>
      <c r="J8" s="31"/>
    </row>
    <row r="9" spans="1:10" ht="16" thickBot="1" x14ac:dyDescent="0.4">
      <c r="A9" s="7" t="s">
        <v>14</v>
      </c>
      <c r="B9" s="32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89">
        <v>40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33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90">
        <v>40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33"/>
      <c r="C11" s="8" t="s">
        <v>21</v>
      </c>
      <c r="D11" s="27"/>
      <c r="E11" s="29"/>
      <c r="F11" s="23" t="str">
        <f t="shared" si="0"/>
        <v>PVM %!</v>
      </c>
      <c r="G11" s="90">
        <v>2.5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33"/>
      <c r="C12" s="8" t="s">
        <v>23</v>
      </c>
      <c r="D12" s="27"/>
      <c r="E12" s="29"/>
      <c r="F12" s="23" t="str">
        <f t="shared" si="0"/>
        <v>PVM %!</v>
      </c>
      <c r="G12" s="90">
        <v>2.5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33"/>
      <c r="C13" s="8" t="s">
        <v>25</v>
      </c>
      <c r="D13" s="27"/>
      <c r="E13" s="29"/>
      <c r="F13" s="23" t="str">
        <f t="shared" si="0"/>
        <v>PVM %!</v>
      </c>
      <c r="G13" s="90">
        <v>2.5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33"/>
      <c r="C14" s="8" t="s">
        <v>27</v>
      </c>
      <c r="D14" s="27"/>
      <c r="E14" s="29"/>
      <c r="F14" s="23" t="str">
        <f t="shared" si="0"/>
        <v>PVM %!</v>
      </c>
      <c r="G14" s="90">
        <v>10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34"/>
      <c r="C15" s="13" t="s">
        <v>29</v>
      </c>
      <c r="D15" s="28"/>
      <c r="E15" s="29"/>
      <c r="F15" s="23" t="str">
        <f t="shared" si="0"/>
        <v>PVM %!</v>
      </c>
      <c r="G15" s="91">
        <v>2.5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5" t="s">
        <v>30</v>
      </c>
      <c r="B16" s="36"/>
      <c r="C16" s="36"/>
      <c r="D16" s="36"/>
      <c r="E16" s="36"/>
      <c r="F16" s="36"/>
      <c r="G16" s="37"/>
      <c r="H16" s="25" t="e">
        <f>ROUND(SUM(H9:H15),2)</f>
        <v>#VALUE!</v>
      </c>
      <c r="I16" s="16">
        <v>0.5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8"/>
      <c r="C17" s="8" t="s">
        <v>32</v>
      </c>
      <c r="D17" s="27"/>
      <c r="E17" s="29"/>
      <c r="F17" s="23" t="str">
        <f t="shared" si="0"/>
        <v>PVM %!</v>
      </c>
      <c r="G17" s="92">
        <v>3.71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9"/>
      <c r="C18" s="9" t="s">
        <v>34</v>
      </c>
      <c r="D18" s="27"/>
      <c r="E18" s="29"/>
      <c r="F18" s="23" t="str">
        <f t="shared" si="0"/>
        <v>PVM %!</v>
      </c>
      <c r="G18" s="90">
        <v>3.71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40" t="s">
        <v>36</v>
      </c>
      <c r="C19" s="8" t="s">
        <v>37</v>
      </c>
      <c r="D19" s="27"/>
      <c r="E19" s="29"/>
      <c r="F19" s="23" t="str">
        <f t="shared" si="0"/>
        <v>PVM %!</v>
      </c>
      <c r="G19" s="90">
        <v>3.71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41"/>
      <c r="C20" s="8" t="s">
        <v>39</v>
      </c>
      <c r="D20" s="27"/>
      <c r="E20" s="29"/>
      <c r="F20" s="23" t="str">
        <f t="shared" si="0"/>
        <v>PVM %!</v>
      </c>
      <c r="G20" s="90">
        <v>3.71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41"/>
      <c r="C21" s="8" t="s">
        <v>41</v>
      </c>
      <c r="D21" s="27"/>
      <c r="E21" s="29"/>
      <c r="F21" s="23" t="str">
        <f t="shared" si="0"/>
        <v>PVM %!</v>
      </c>
      <c r="G21" s="90">
        <v>3.71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41"/>
      <c r="C22" s="8" t="s">
        <v>43</v>
      </c>
      <c r="D22" s="27"/>
      <c r="E22" s="29"/>
      <c r="F22" s="23" t="str">
        <f t="shared" si="0"/>
        <v>PVM %!</v>
      </c>
      <c r="G22" s="90">
        <v>3.71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41"/>
      <c r="C23" s="8" t="s">
        <v>45</v>
      </c>
      <c r="D23" s="27"/>
      <c r="E23" s="29"/>
      <c r="F23" s="23" t="str">
        <f t="shared" si="0"/>
        <v>PVM %!</v>
      </c>
      <c r="G23" s="90">
        <v>3.71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41"/>
      <c r="C24" s="8" t="s">
        <v>47</v>
      </c>
      <c r="D24" s="27"/>
      <c r="E24" s="29"/>
      <c r="F24" s="23" t="str">
        <f t="shared" si="0"/>
        <v>PVM %!</v>
      </c>
      <c r="G24" s="90">
        <v>3.71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41"/>
      <c r="C25" s="8" t="s">
        <v>49</v>
      </c>
      <c r="D25" s="27"/>
      <c r="E25" s="29"/>
      <c r="F25" s="23" t="str">
        <f t="shared" si="0"/>
        <v>PVM %!</v>
      </c>
      <c r="G25" s="90">
        <v>3.71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41"/>
      <c r="C26" s="8" t="s">
        <v>51</v>
      </c>
      <c r="D26" s="27"/>
      <c r="E26" s="29"/>
      <c r="F26" s="23" t="str">
        <f t="shared" si="0"/>
        <v>PVM %!</v>
      </c>
      <c r="G26" s="90">
        <v>3.71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41"/>
      <c r="C27" s="8" t="s">
        <v>53</v>
      </c>
      <c r="D27" s="27"/>
      <c r="E27" s="29"/>
      <c r="F27" s="23" t="str">
        <f t="shared" si="0"/>
        <v>PVM %!</v>
      </c>
      <c r="G27" s="90">
        <v>3.71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41"/>
      <c r="C28" s="8" t="s">
        <v>55</v>
      </c>
      <c r="D28" s="27"/>
      <c r="E28" s="29"/>
      <c r="F28" s="23" t="str">
        <f t="shared" si="0"/>
        <v>PVM %!</v>
      </c>
      <c r="G28" s="90">
        <v>3.71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41"/>
      <c r="C29" s="8" t="s">
        <v>57</v>
      </c>
      <c r="D29" s="27"/>
      <c r="E29" s="29"/>
      <c r="F29" s="23" t="str">
        <f t="shared" si="0"/>
        <v>PVM %!</v>
      </c>
      <c r="G29" s="90">
        <v>3.71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41"/>
      <c r="C30" s="8" t="s">
        <v>59</v>
      </c>
      <c r="D30" s="27"/>
      <c r="E30" s="29"/>
      <c r="F30" s="23" t="str">
        <f t="shared" si="0"/>
        <v>PVM %!</v>
      </c>
      <c r="G30" s="90">
        <v>3.71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41"/>
      <c r="C31" s="8" t="s">
        <v>61</v>
      </c>
      <c r="D31" s="27"/>
      <c r="E31" s="29"/>
      <c r="F31" s="23" t="str">
        <f t="shared" si="0"/>
        <v>PVM %!</v>
      </c>
      <c r="G31" s="90">
        <v>3.71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41"/>
      <c r="C32" s="8" t="s">
        <v>63</v>
      </c>
      <c r="D32" s="27"/>
      <c r="E32" s="29"/>
      <c r="F32" s="23" t="str">
        <f t="shared" si="0"/>
        <v>PVM %!</v>
      </c>
      <c r="G32" s="90">
        <v>3.71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41"/>
      <c r="C33" s="8" t="s">
        <v>65</v>
      </c>
      <c r="D33" s="27"/>
      <c r="E33" s="29"/>
      <c r="F33" s="23" t="str">
        <f t="shared" si="0"/>
        <v>PVM %!</v>
      </c>
      <c r="G33" s="90">
        <v>3.71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41"/>
      <c r="C34" s="8" t="s">
        <v>67</v>
      </c>
      <c r="D34" s="27"/>
      <c r="E34" s="29"/>
      <c r="F34" s="23" t="str">
        <f t="shared" si="0"/>
        <v>PVM %!</v>
      </c>
      <c r="G34" s="90">
        <v>3.71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41"/>
      <c r="C35" s="8" t="s">
        <v>69</v>
      </c>
      <c r="D35" s="27"/>
      <c r="E35" s="29"/>
      <c r="F35" s="23" t="str">
        <f t="shared" si="0"/>
        <v>PVM %!</v>
      </c>
      <c r="G35" s="90">
        <v>3.71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41"/>
      <c r="C36" s="8" t="s">
        <v>71</v>
      </c>
      <c r="D36" s="27"/>
      <c r="E36" s="29"/>
      <c r="F36" s="23" t="str">
        <f t="shared" si="0"/>
        <v>PVM %!</v>
      </c>
      <c r="G36" s="90">
        <v>3.71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41"/>
      <c r="C37" s="8" t="s">
        <v>73</v>
      </c>
      <c r="D37" s="27"/>
      <c r="E37" s="29"/>
      <c r="F37" s="23" t="str">
        <f t="shared" si="0"/>
        <v>PVM %!</v>
      </c>
      <c r="G37" s="90">
        <v>3.71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41"/>
      <c r="C38" s="8" t="s">
        <v>75</v>
      </c>
      <c r="D38" s="27"/>
      <c r="E38" s="29"/>
      <c r="F38" s="23" t="str">
        <f t="shared" si="0"/>
        <v>PVM %!</v>
      </c>
      <c r="G38" s="90">
        <v>3.71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41"/>
      <c r="C39" s="8" t="s">
        <v>77</v>
      </c>
      <c r="D39" s="27"/>
      <c r="E39" s="29"/>
      <c r="F39" s="23" t="str">
        <f t="shared" si="0"/>
        <v>PVM %!</v>
      </c>
      <c r="G39" s="90">
        <v>3.54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41"/>
      <c r="C40" s="8" t="s">
        <v>79</v>
      </c>
      <c r="D40" s="27"/>
      <c r="E40" s="29"/>
      <c r="F40" s="23" t="str">
        <f t="shared" si="0"/>
        <v>PVM %!</v>
      </c>
      <c r="G40" s="90">
        <v>3.71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41"/>
      <c r="C41" s="8" t="s">
        <v>81</v>
      </c>
      <c r="D41" s="27"/>
      <c r="E41" s="29"/>
      <c r="F41" s="23" t="str">
        <f t="shared" si="0"/>
        <v>PVM %!</v>
      </c>
      <c r="G41" s="90">
        <v>3.71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41"/>
      <c r="C42" s="8" t="s">
        <v>83</v>
      </c>
      <c r="D42" s="27"/>
      <c r="E42" s="29"/>
      <c r="F42" s="23" t="str">
        <f t="shared" si="0"/>
        <v>PVM %!</v>
      </c>
      <c r="G42" s="90">
        <v>3.71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42"/>
      <c r="C43" s="8" t="s">
        <v>85</v>
      </c>
      <c r="D43" s="27"/>
      <c r="E43" s="29"/>
      <c r="F43" s="23" t="str">
        <f t="shared" si="0"/>
        <v>PVM %!</v>
      </c>
      <c r="G43" s="90">
        <v>3.71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43" t="s">
        <v>86</v>
      </c>
      <c r="B44" s="44"/>
      <c r="C44" s="44"/>
      <c r="D44" s="44"/>
      <c r="E44" s="44"/>
      <c r="F44" s="44"/>
      <c r="G44" s="45"/>
      <c r="H44" s="23" t="e">
        <f>ROUND(SUM(H17:H43),2)</f>
        <v>#VALUE!</v>
      </c>
      <c r="I44" s="2">
        <v>0.5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6" t="s">
        <v>88</v>
      </c>
      <c r="C45" s="44"/>
      <c r="D45" s="44"/>
      <c r="E45" s="44"/>
      <c r="F45" s="44"/>
      <c r="G45" s="44"/>
      <c r="H45" s="44"/>
      <c r="I45" s="47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73"/>
      <c r="B47" s="73"/>
      <c r="C47" s="73"/>
      <c r="D47" s="73"/>
      <c r="E47" s="73"/>
      <c r="F47" s="73"/>
      <c r="G47" s="73"/>
      <c r="H47" s="73"/>
      <c r="I47" s="75"/>
      <c r="J47" s="75"/>
    </row>
    <row r="48" spans="1:10" ht="15" thickBot="1" x14ac:dyDescent="0.4">
      <c r="A48" s="74"/>
      <c r="B48" s="74"/>
      <c r="C48" s="74"/>
      <c r="D48" s="74"/>
      <c r="E48" s="74"/>
      <c r="F48" s="74"/>
      <c r="G48" s="74"/>
      <c r="H48" s="74"/>
      <c r="I48" s="76"/>
      <c r="J48" s="76"/>
    </row>
    <row r="49" spans="1:10" ht="15.5" thickBot="1" x14ac:dyDescent="0.4">
      <c r="A49" s="77"/>
      <c r="B49" s="78"/>
      <c r="C49" s="79" t="s">
        <v>89</v>
      </c>
      <c r="D49" s="80"/>
      <c r="E49" s="80"/>
      <c r="F49" s="80"/>
      <c r="G49" s="80"/>
      <c r="H49" s="80"/>
      <c r="I49" s="80"/>
      <c r="J49" s="81"/>
    </row>
    <row r="50" spans="1:10" ht="81.650000000000006" customHeight="1" x14ac:dyDescent="0.35">
      <c r="A50" s="65" t="s">
        <v>1</v>
      </c>
      <c r="B50" s="66"/>
      <c r="C50" s="56" t="s">
        <v>2</v>
      </c>
      <c r="D50" s="65" t="s">
        <v>90</v>
      </c>
      <c r="E50" s="69"/>
      <c r="F50" s="66"/>
      <c r="G50" s="56" t="s">
        <v>4</v>
      </c>
      <c r="H50" s="56" t="s">
        <v>5</v>
      </c>
      <c r="I50" s="56" t="s">
        <v>6</v>
      </c>
      <c r="J50" s="56" t="s">
        <v>7</v>
      </c>
    </row>
    <row r="51" spans="1:10" ht="15" thickBot="1" x14ac:dyDescent="0.4">
      <c r="A51" s="67"/>
      <c r="B51" s="68"/>
      <c r="C51" s="57"/>
      <c r="D51" s="70" t="s">
        <v>91</v>
      </c>
      <c r="E51" s="71"/>
      <c r="F51" s="72"/>
      <c r="G51" s="57"/>
      <c r="H51" s="57"/>
      <c r="I51" s="57"/>
      <c r="J51" s="57"/>
    </row>
    <row r="52" spans="1:10" ht="27.65" customHeight="1" thickBot="1" x14ac:dyDescent="0.4">
      <c r="A52" s="60"/>
      <c r="B52" s="61"/>
      <c r="C52" s="2"/>
      <c r="D52" s="62" t="s">
        <v>8</v>
      </c>
      <c r="E52" s="63"/>
      <c r="F52" s="64"/>
      <c r="G52" s="2"/>
      <c r="H52" s="3" t="s">
        <v>9</v>
      </c>
      <c r="I52" s="3"/>
      <c r="J52" s="3" t="s">
        <v>10</v>
      </c>
    </row>
    <row r="53" spans="1:10" ht="16" thickBot="1" x14ac:dyDescent="0.4">
      <c r="A53" s="48">
        <v>1</v>
      </c>
      <c r="B53" s="49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0"/>
      <c r="B54" s="51"/>
      <c r="C54" s="54"/>
      <c r="D54" s="56" t="s">
        <v>11</v>
      </c>
      <c r="E54" s="58" t="s">
        <v>92</v>
      </c>
      <c r="F54" s="6" t="s">
        <v>12</v>
      </c>
      <c r="G54" s="30"/>
      <c r="H54" s="30"/>
      <c r="I54" s="30"/>
      <c r="J54" s="30"/>
    </row>
    <row r="55" spans="1:10" ht="24" customHeight="1" thickBot="1" x14ac:dyDescent="0.4">
      <c r="A55" s="52"/>
      <c r="B55" s="53"/>
      <c r="C55" s="55"/>
      <c r="D55" s="57"/>
      <c r="E55" s="59"/>
      <c r="F55" s="3" t="s">
        <v>13</v>
      </c>
      <c r="G55" s="31"/>
      <c r="H55" s="31"/>
      <c r="I55" s="31"/>
      <c r="J55" s="31"/>
    </row>
    <row r="56" spans="1:10" ht="16" thickBot="1" x14ac:dyDescent="0.4">
      <c r="A56" s="7" t="s">
        <v>14</v>
      </c>
      <c r="B56" s="32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89">
        <v>20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33"/>
      <c r="C57" s="8" t="s">
        <v>19</v>
      </c>
      <c r="D57" s="27"/>
      <c r="E57" s="29"/>
      <c r="F57" s="23" t="str">
        <f t="shared" si="2"/>
        <v>PVM %!</v>
      </c>
      <c r="G57" s="90">
        <v>20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33"/>
      <c r="C58" s="8" t="s">
        <v>21</v>
      </c>
      <c r="D58" s="27"/>
      <c r="E58" s="29"/>
      <c r="F58" s="23" t="str">
        <f t="shared" si="2"/>
        <v>PVM %!</v>
      </c>
      <c r="G58" s="90">
        <v>20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33"/>
      <c r="C59" s="8" t="s">
        <v>23</v>
      </c>
      <c r="D59" s="27"/>
      <c r="E59" s="29"/>
      <c r="F59" s="23" t="str">
        <f t="shared" si="2"/>
        <v>PVM %!</v>
      </c>
      <c r="G59" s="90">
        <v>6.66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33"/>
      <c r="C60" s="8" t="s">
        <v>25</v>
      </c>
      <c r="D60" s="27"/>
      <c r="E60" s="29"/>
      <c r="F60" s="23" t="str">
        <f t="shared" si="2"/>
        <v>PVM %!</v>
      </c>
      <c r="G60" s="90">
        <v>6.67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33"/>
      <c r="C61" s="8" t="s">
        <v>27</v>
      </c>
      <c r="D61" s="27"/>
      <c r="E61" s="29"/>
      <c r="F61" s="23" t="str">
        <f t="shared" si="2"/>
        <v>PVM %!</v>
      </c>
      <c r="G61" s="90">
        <v>20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34"/>
      <c r="C62" s="13" t="s">
        <v>29</v>
      </c>
      <c r="D62" s="28"/>
      <c r="E62" s="29"/>
      <c r="F62" s="23" t="str">
        <f t="shared" si="2"/>
        <v>PVM %!</v>
      </c>
      <c r="G62" s="91">
        <v>6.67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5" t="s">
        <v>30</v>
      </c>
      <c r="B63" s="36"/>
      <c r="C63" s="36"/>
      <c r="D63" s="36"/>
      <c r="E63" s="36"/>
      <c r="F63" s="36"/>
      <c r="G63" s="37"/>
      <c r="H63" s="25" t="e">
        <f>ROUND(SUM(H56:H62),2)</f>
        <v>#VALUE!</v>
      </c>
      <c r="I63" s="16">
        <v>0.5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8"/>
      <c r="C64" s="8" t="s">
        <v>32</v>
      </c>
      <c r="D64" s="27"/>
      <c r="E64" s="29"/>
      <c r="F64" s="23" t="str">
        <f t="shared" si="2"/>
        <v>PVM %!</v>
      </c>
      <c r="G64" s="92">
        <v>10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9"/>
      <c r="C65" s="9" t="s">
        <v>34</v>
      </c>
      <c r="D65" s="27"/>
      <c r="E65" s="29"/>
      <c r="F65" s="23" t="str">
        <f t="shared" si="2"/>
        <v>PVM %!</v>
      </c>
      <c r="G65" s="90">
        <v>1.95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40" t="s">
        <v>36</v>
      </c>
      <c r="C66" s="8" t="s">
        <v>37</v>
      </c>
      <c r="D66" s="27"/>
      <c r="E66" s="29"/>
      <c r="F66" s="23" t="str">
        <f t="shared" si="2"/>
        <v>PVM %!</v>
      </c>
      <c r="G66" s="90">
        <v>1.9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41"/>
      <c r="C67" s="8" t="s">
        <v>39</v>
      </c>
      <c r="D67" s="27"/>
      <c r="E67" s="29"/>
      <c r="F67" s="23" t="str">
        <f t="shared" si="2"/>
        <v>PVM %!</v>
      </c>
      <c r="G67" s="90">
        <v>1.9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41"/>
      <c r="C68" s="8" t="s">
        <v>41</v>
      </c>
      <c r="D68" s="27"/>
      <c r="E68" s="29"/>
      <c r="F68" s="23" t="str">
        <f t="shared" si="2"/>
        <v>PVM %!</v>
      </c>
      <c r="G68" s="90">
        <v>1.9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41"/>
      <c r="C69" s="8" t="s">
        <v>43</v>
      </c>
      <c r="D69" s="27"/>
      <c r="E69" s="29"/>
      <c r="F69" s="23" t="str">
        <f t="shared" si="2"/>
        <v>PVM %!</v>
      </c>
      <c r="G69" s="90">
        <v>1.9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41"/>
      <c r="C70" s="8" t="s">
        <v>45</v>
      </c>
      <c r="D70" s="27"/>
      <c r="E70" s="29"/>
      <c r="F70" s="23" t="str">
        <f t="shared" si="2"/>
        <v>PVM %!</v>
      </c>
      <c r="G70" s="90">
        <v>1.9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41"/>
      <c r="C71" s="8" t="s">
        <v>47</v>
      </c>
      <c r="D71" s="27"/>
      <c r="E71" s="29"/>
      <c r="F71" s="23" t="str">
        <f t="shared" si="2"/>
        <v>PVM %!</v>
      </c>
      <c r="G71" s="90">
        <v>1.9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41"/>
      <c r="C72" s="8" t="s">
        <v>49</v>
      </c>
      <c r="D72" s="27"/>
      <c r="E72" s="29"/>
      <c r="F72" s="23" t="str">
        <f t="shared" si="2"/>
        <v>PVM %!</v>
      </c>
      <c r="G72" s="90">
        <v>1.9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41"/>
      <c r="C73" s="8" t="s">
        <v>51</v>
      </c>
      <c r="D73" s="27"/>
      <c r="E73" s="29"/>
      <c r="F73" s="23" t="str">
        <f t="shared" si="2"/>
        <v>PVM %!</v>
      </c>
      <c r="G73" s="90">
        <v>1.9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41"/>
      <c r="C74" s="8" t="s">
        <v>53</v>
      </c>
      <c r="D74" s="27"/>
      <c r="E74" s="29"/>
      <c r="F74" s="23" t="str">
        <f t="shared" si="2"/>
        <v>PVM %!</v>
      </c>
      <c r="G74" s="90">
        <v>1.9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41"/>
      <c r="C75" s="8" t="s">
        <v>55</v>
      </c>
      <c r="D75" s="27"/>
      <c r="E75" s="29"/>
      <c r="F75" s="23" t="str">
        <f t="shared" si="2"/>
        <v>PVM %!</v>
      </c>
      <c r="G75" s="90">
        <v>1.9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41"/>
      <c r="C76" s="8" t="s">
        <v>57</v>
      </c>
      <c r="D76" s="27"/>
      <c r="E76" s="29"/>
      <c r="F76" s="23" t="str">
        <f t="shared" si="2"/>
        <v>PVM %!</v>
      </c>
      <c r="G76" s="90">
        <v>1.9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41"/>
      <c r="C77" s="8" t="s">
        <v>59</v>
      </c>
      <c r="D77" s="27"/>
      <c r="E77" s="29"/>
      <c r="F77" s="23" t="str">
        <f t="shared" si="2"/>
        <v>PVM %!</v>
      </c>
      <c r="G77" s="90">
        <v>1.9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41"/>
      <c r="C78" s="8" t="s">
        <v>61</v>
      </c>
      <c r="D78" s="27"/>
      <c r="E78" s="29"/>
      <c r="F78" s="23" t="str">
        <f t="shared" si="2"/>
        <v>PVM %!</v>
      </c>
      <c r="G78" s="90">
        <v>1.9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41"/>
      <c r="C79" s="8" t="s">
        <v>63</v>
      </c>
      <c r="D79" s="27"/>
      <c r="E79" s="29"/>
      <c r="F79" s="23" t="str">
        <f t="shared" si="2"/>
        <v>PVM %!</v>
      </c>
      <c r="G79" s="90">
        <v>1.9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41"/>
      <c r="C80" s="8" t="s">
        <v>65</v>
      </c>
      <c r="D80" s="27"/>
      <c r="E80" s="29"/>
      <c r="F80" s="23" t="str">
        <f t="shared" si="2"/>
        <v>PVM %!</v>
      </c>
      <c r="G80" s="90">
        <v>1.9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41"/>
      <c r="C81" s="8" t="s">
        <v>67</v>
      </c>
      <c r="D81" s="27"/>
      <c r="E81" s="29"/>
      <c r="F81" s="23" t="str">
        <f t="shared" si="2"/>
        <v>PVM %!</v>
      </c>
      <c r="G81" s="90">
        <v>20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41"/>
      <c r="C82" s="8" t="s">
        <v>69</v>
      </c>
      <c r="D82" s="27"/>
      <c r="E82" s="29"/>
      <c r="F82" s="23" t="str">
        <f t="shared" si="2"/>
        <v>PVM %!</v>
      </c>
      <c r="G82" s="90">
        <v>5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41"/>
      <c r="C83" s="8" t="s">
        <v>71</v>
      </c>
      <c r="D83" s="27"/>
      <c r="E83" s="29"/>
      <c r="F83" s="23" t="str">
        <f t="shared" si="2"/>
        <v>PVM %!</v>
      </c>
      <c r="G83" s="90">
        <v>1.95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41"/>
      <c r="C84" s="8" t="s">
        <v>73</v>
      </c>
      <c r="D84" s="27"/>
      <c r="E84" s="29"/>
      <c r="F84" s="23" t="str">
        <f t="shared" si="2"/>
        <v>PVM %!</v>
      </c>
      <c r="G84" s="90">
        <v>1.9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41"/>
      <c r="C85" s="8" t="s">
        <v>75</v>
      </c>
      <c r="D85" s="27"/>
      <c r="E85" s="29"/>
      <c r="F85" s="23" t="str">
        <f t="shared" si="2"/>
        <v>PVM %!</v>
      </c>
      <c r="G85" s="90">
        <v>10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41"/>
      <c r="C86" s="8" t="s">
        <v>77</v>
      </c>
      <c r="D86" s="27"/>
      <c r="E86" s="29"/>
      <c r="F86" s="23" t="str">
        <f t="shared" si="2"/>
        <v>PVM %!</v>
      </c>
      <c r="G86" s="90">
        <v>1.9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41"/>
      <c r="C87" s="8" t="s">
        <v>79</v>
      </c>
      <c r="D87" s="27"/>
      <c r="E87" s="29"/>
      <c r="F87" s="23" t="str">
        <f t="shared" si="2"/>
        <v>PVM %!</v>
      </c>
      <c r="G87" s="90">
        <v>1.9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41"/>
      <c r="C88" s="8" t="s">
        <v>81</v>
      </c>
      <c r="D88" s="27"/>
      <c r="E88" s="29"/>
      <c r="F88" s="23" t="str">
        <f t="shared" si="2"/>
        <v>PVM %!</v>
      </c>
      <c r="G88" s="90">
        <v>10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41"/>
      <c r="C89" s="8" t="s">
        <v>83</v>
      </c>
      <c r="D89" s="27"/>
      <c r="E89" s="29"/>
      <c r="F89" s="23" t="str">
        <f t="shared" si="2"/>
        <v>PVM %!</v>
      </c>
      <c r="G89" s="90">
        <v>1.9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42"/>
      <c r="C90" s="8" t="s">
        <v>85</v>
      </c>
      <c r="D90" s="27"/>
      <c r="E90" s="29"/>
      <c r="F90" s="23" t="str">
        <f t="shared" si="2"/>
        <v>PVM %!</v>
      </c>
      <c r="G90" s="90">
        <v>5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43" t="s">
        <v>86</v>
      </c>
      <c r="B91" s="44"/>
      <c r="C91" s="44"/>
      <c r="D91" s="44"/>
      <c r="E91" s="44"/>
      <c r="F91" s="44"/>
      <c r="G91" s="45"/>
      <c r="H91" s="23" t="e">
        <f>ROUND(SUM(H64:H90),2)</f>
        <v>#VALUE!</v>
      </c>
      <c r="I91" s="2">
        <v>0.5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6" t="s">
        <v>88</v>
      </c>
      <c r="C92" s="44"/>
      <c r="D92" s="44"/>
      <c r="E92" s="44"/>
      <c r="F92" s="44"/>
      <c r="G92" s="44"/>
      <c r="H92" s="44"/>
      <c r="I92" s="47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77"/>
      <c r="B95" s="78"/>
      <c r="C95" s="79" t="s">
        <v>101</v>
      </c>
      <c r="D95" s="80"/>
      <c r="E95" s="80"/>
      <c r="F95" s="80"/>
      <c r="G95" s="80"/>
      <c r="H95" s="80"/>
      <c r="I95" s="80"/>
      <c r="J95" s="81"/>
      <c r="K95" s="20"/>
    </row>
    <row r="96" spans="1:11" ht="38.5" customHeight="1" x14ac:dyDescent="0.35">
      <c r="A96" s="65" t="s">
        <v>1</v>
      </c>
      <c r="B96" s="66"/>
      <c r="C96" s="56" t="s">
        <v>2</v>
      </c>
      <c r="D96" s="65" t="s">
        <v>90</v>
      </c>
      <c r="E96" s="69"/>
      <c r="F96" s="66"/>
      <c r="G96" s="56" t="s">
        <v>4</v>
      </c>
      <c r="H96" s="56" t="s">
        <v>5</v>
      </c>
      <c r="I96" s="56" t="s">
        <v>6</v>
      </c>
      <c r="J96" s="56" t="s">
        <v>7</v>
      </c>
      <c r="K96" s="20"/>
    </row>
    <row r="97" spans="1:11" ht="67" customHeight="1" thickBot="1" x14ac:dyDescent="0.4">
      <c r="A97" s="67"/>
      <c r="B97" s="68"/>
      <c r="C97" s="57"/>
      <c r="D97" s="70" t="s">
        <v>91</v>
      </c>
      <c r="E97" s="71"/>
      <c r="F97" s="72"/>
      <c r="G97" s="57"/>
      <c r="H97" s="57"/>
      <c r="I97" s="57"/>
      <c r="J97" s="57"/>
      <c r="K97" s="20"/>
    </row>
    <row r="98" spans="1:11" ht="33.75" customHeight="1" thickBot="1" x14ac:dyDescent="0.4">
      <c r="A98" s="60"/>
      <c r="B98" s="61"/>
      <c r="C98" s="2"/>
      <c r="D98" s="62" t="s">
        <v>8</v>
      </c>
      <c r="E98" s="63"/>
      <c r="F98" s="64"/>
      <c r="G98" s="2"/>
      <c r="H98" s="3" t="s">
        <v>9</v>
      </c>
      <c r="I98" s="3"/>
      <c r="J98" s="3" t="s">
        <v>10</v>
      </c>
    </row>
    <row r="99" spans="1:11" ht="16" thickBot="1" x14ac:dyDescent="0.4">
      <c r="A99" s="48">
        <v>1</v>
      </c>
      <c r="B99" s="49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0"/>
      <c r="B100" s="51"/>
      <c r="C100" s="54"/>
      <c r="D100" s="56" t="s">
        <v>11</v>
      </c>
      <c r="E100" s="58" t="s">
        <v>92</v>
      </c>
      <c r="F100" s="6" t="s">
        <v>12</v>
      </c>
      <c r="G100" s="30"/>
      <c r="H100" s="30"/>
      <c r="I100" s="30"/>
      <c r="J100" s="30"/>
    </row>
    <row r="101" spans="1:11" ht="15" thickBot="1" x14ac:dyDescent="0.4">
      <c r="A101" s="52"/>
      <c r="B101" s="53"/>
      <c r="C101" s="55"/>
      <c r="D101" s="57"/>
      <c r="E101" s="59"/>
      <c r="F101" s="3" t="s">
        <v>13</v>
      </c>
      <c r="G101" s="31"/>
      <c r="H101" s="31"/>
      <c r="I101" s="31"/>
      <c r="J101" s="31"/>
    </row>
    <row r="102" spans="1:11" ht="16" customHeight="1" thickBot="1" x14ac:dyDescent="0.4">
      <c r="A102" s="7" t="s">
        <v>14</v>
      </c>
      <c r="B102" s="32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89">
        <v>20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33"/>
      <c r="C103" s="8" t="s">
        <v>19</v>
      </c>
      <c r="D103" s="27"/>
      <c r="E103" s="29"/>
      <c r="F103" s="23" t="str">
        <f t="shared" si="4"/>
        <v>PVM %!</v>
      </c>
      <c r="G103" s="90">
        <v>20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33"/>
      <c r="C104" s="8" t="s">
        <v>21</v>
      </c>
      <c r="D104" s="27"/>
      <c r="E104" s="29"/>
      <c r="F104" s="23" t="str">
        <f t="shared" si="4"/>
        <v>PVM %!</v>
      </c>
      <c r="G104" s="90">
        <v>20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33"/>
      <c r="C105" s="8" t="s">
        <v>23</v>
      </c>
      <c r="D105" s="27"/>
      <c r="E105" s="29"/>
      <c r="F105" s="23" t="str">
        <f t="shared" si="4"/>
        <v>PVM %!</v>
      </c>
      <c r="G105" s="90">
        <v>6.66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33"/>
      <c r="C106" s="8" t="s">
        <v>25</v>
      </c>
      <c r="D106" s="27"/>
      <c r="E106" s="29"/>
      <c r="F106" s="23" t="str">
        <f t="shared" si="4"/>
        <v>PVM %!</v>
      </c>
      <c r="G106" s="90">
        <v>6.67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33"/>
      <c r="C107" s="8" t="s">
        <v>27</v>
      </c>
      <c r="D107" s="27"/>
      <c r="E107" s="29"/>
      <c r="F107" s="23" t="str">
        <f t="shared" si="4"/>
        <v>PVM %!</v>
      </c>
      <c r="G107" s="90">
        <v>20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34"/>
      <c r="C108" s="13" t="s">
        <v>29</v>
      </c>
      <c r="D108" s="28"/>
      <c r="E108" s="29"/>
      <c r="F108" s="23" t="str">
        <f t="shared" si="4"/>
        <v>PVM %!</v>
      </c>
      <c r="G108" s="91">
        <v>6.67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5" t="s">
        <v>30</v>
      </c>
      <c r="B109" s="36"/>
      <c r="C109" s="36"/>
      <c r="D109" s="36"/>
      <c r="E109" s="36"/>
      <c r="F109" s="36"/>
      <c r="G109" s="37"/>
      <c r="H109" s="25" t="e">
        <f>ROUND(SUM(H102:H108),2)</f>
        <v>#VALUE!</v>
      </c>
      <c r="I109" s="16">
        <v>0.5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8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10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9"/>
      <c r="C111" s="9" t="s">
        <v>34</v>
      </c>
      <c r="D111" s="27"/>
      <c r="E111" s="29"/>
      <c r="F111" s="23" t="str">
        <f t="shared" si="6"/>
        <v>PVM %!</v>
      </c>
      <c r="G111" s="90">
        <v>1.95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40" t="s">
        <v>36</v>
      </c>
      <c r="C112" s="8" t="s">
        <v>37</v>
      </c>
      <c r="D112" s="27"/>
      <c r="E112" s="29"/>
      <c r="F112" s="23" t="str">
        <f t="shared" si="6"/>
        <v>PVM %!</v>
      </c>
      <c r="G112" s="90">
        <v>1.9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41"/>
      <c r="C113" s="8" t="s">
        <v>39</v>
      </c>
      <c r="D113" s="27"/>
      <c r="E113" s="29"/>
      <c r="F113" s="23" t="str">
        <f t="shared" si="6"/>
        <v>PVM %!</v>
      </c>
      <c r="G113" s="90">
        <v>1.9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41"/>
      <c r="C114" s="8" t="s">
        <v>41</v>
      </c>
      <c r="D114" s="27"/>
      <c r="E114" s="29"/>
      <c r="F114" s="23" t="str">
        <f t="shared" si="6"/>
        <v>PVM %!</v>
      </c>
      <c r="G114" s="90">
        <v>1.9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41"/>
      <c r="C115" s="8" t="s">
        <v>43</v>
      </c>
      <c r="D115" s="27"/>
      <c r="E115" s="29"/>
      <c r="F115" s="23" t="str">
        <f t="shared" si="6"/>
        <v>PVM %!</v>
      </c>
      <c r="G115" s="90">
        <v>1.9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41"/>
      <c r="C116" s="8" t="s">
        <v>45</v>
      </c>
      <c r="D116" s="27"/>
      <c r="E116" s="29"/>
      <c r="F116" s="23" t="str">
        <f t="shared" si="6"/>
        <v>PVM %!</v>
      </c>
      <c r="G116" s="90">
        <v>1.9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41"/>
      <c r="C117" s="8" t="s">
        <v>47</v>
      </c>
      <c r="D117" s="27"/>
      <c r="E117" s="29"/>
      <c r="F117" s="23" t="str">
        <f t="shared" si="6"/>
        <v>PVM %!</v>
      </c>
      <c r="G117" s="90">
        <v>1.9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41"/>
      <c r="C118" s="8" t="s">
        <v>49</v>
      </c>
      <c r="D118" s="27"/>
      <c r="E118" s="29"/>
      <c r="F118" s="23" t="str">
        <f t="shared" si="6"/>
        <v>PVM %!</v>
      </c>
      <c r="G118" s="90">
        <v>1.9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41"/>
      <c r="C119" s="8" t="s">
        <v>51</v>
      </c>
      <c r="D119" s="27"/>
      <c r="E119" s="29"/>
      <c r="F119" s="23" t="str">
        <f t="shared" si="6"/>
        <v>PVM %!</v>
      </c>
      <c r="G119" s="90">
        <v>1.9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41"/>
      <c r="C120" s="8" t="s">
        <v>53</v>
      </c>
      <c r="D120" s="27"/>
      <c r="E120" s="29"/>
      <c r="F120" s="23" t="str">
        <f t="shared" si="6"/>
        <v>PVM %!</v>
      </c>
      <c r="G120" s="90">
        <v>1.9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41"/>
      <c r="C121" s="8" t="s">
        <v>55</v>
      </c>
      <c r="D121" s="27"/>
      <c r="E121" s="29"/>
      <c r="F121" s="23" t="str">
        <f t="shared" si="6"/>
        <v>PVM %!</v>
      </c>
      <c r="G121" s="90">
        <v>1.9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41"/>
      <c r="C122" s="8" t="s">
        <v>57</v>
      </c>
      <c r="D122" s="27"/>
      <c r="E122" s="29"/>
      <c r="F122" s="23" t="str">
        <f t="shared" si="6"/>
        <v>PVM %!</v>
      </c>
      <c r="G122" s="90">
        <v>1.9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41"/>
      <c r="C123" s="8" t="s">
        <v>59</v>
      </c>
      <c r="D123" s="27"/>
      <c r="E123" s="29"/>
      <c r="F123" s="23" t="str">
        <f t="shared" si="6"/>
        <v>PVM %!</v>
      </c>
      <c r="G123" s="90">
        <v>1.9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41"/>
      <c r="C124" s="8" t="s">
        <v>61</v>
      </c>
      <c r="D124" s="27"/>
      <c r="E124" s="29"/>
      <c r="F124" s="23" t="str">
        <f t="shared" si="6"/>
        <v>PVM %!</v>
      </c>
      <c r="G124" s="90">
        <v>1.9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41"/>
      <c r="C125" s="8" t="s">
        <v>63</v>
      </c>
      <c r="D125" s="27"/>
      <c r="E125" s="29"/>
      <c r="F125" s="23" t="str">
        <f t="shared" si="6"/>
        <v>PVM %!</v>
      </c>
      <c r="G125" s="90">
        <v>1.9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41"/>
      <c r="C126" s="8" t="s">
        <v>65</v>
      </c>
      <c r="D126" s="27"/>
      <c r="E126" s="29"/>
      <c r="F126" s="23" t="str">
        <f t="shared" si="6"/>
        <v>PVM %!</v>
      </c>
      <c r="G126" s="90">
        <v>1.9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41"/>
      <c r="C127" s="8" t="s">
        <v>67</v>
      </c>
      <c r="D127" s="27"/>
      <c r="E127" s="29"/>
      <c r="F127" s="23" t="str">
        <f t="shared" si="6"/>
        <v>PVM %!</v>
      </c>
      <c r="G127" s="90">
        <v>20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41"/>
      <c r="C128" s="8" t="s">
        <v>69</v>
      </c>
      <c r="D128" s="27"/>
      <c r="E128" s="29"/>
      <c r="F128" s="23" t="str">
        <f t="shared" si="6"/>
        <v>PVM %!</v>
      </c>
      <c r="G128" s="90">
        <v>5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41"/>
      <c r="C129" s="8" t="s">
        <v>71</v>
      </c>
      <c r="D129" s="27"/>
      <c r="E129" s="29"/>
      <c r="F129" s="23" t="str">
        <f t="shared" si="6"/>
        <v>PVM %!</v>
      </c>
      <c r="G129" s="90">
        <v>1.95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41"/>
      <c r="C130" s="8" t="s">
        <v>73</v>
      </c>
      <c r="D130" s="27"/>
      <c r="E130" s="29"/>
      <c r="F130" s="23" t="str">
        <f t="shared" si="6"/>
        <v>PVM %!</v>
      </c>
      <c r="G130" s="90">
        <v>1.9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41"/>
      <c r="C131" s="8" t="s">
        <v>75</v>
      </c>
      <c r="D131" s="27"/>
      <c r="E131" s="29"/>
      <c r="F131" s="23" t="str">
        <f t="shared" si="6"/>
        <v>PVM %!</v>
      </c>
      <c r="G131" s="90">
        <v>10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41"/>
      <c r="C132" s="8" t="s">
        <v>77</v>
      </c>
      <c r="D132" s="27"/>
      <c r="E132" s="29"/>
      <c r="F132" s="23" t="str">
        <f t="shared" si="6"/>
        <v>PVM %!</v>
      </c>
      <c r="G132" s="90">
        <v>1.9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41"/>
      <c r="C133" s="8" t="s">
        <v>79</v>
      </c>
      <c r="D133" s="27"/>
      <c r="E133" s="29"/>
      <c r="F133" s="23" t="str">
        <f t="shared" si="6"/>
        <v>PVM %!</v>
      </c>
      <c r="G133" s="90">
        <v>1.9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41"/>
      <c r="C134" s="8" t="s">
        <v>81</v>
      </c>
      <c r="D134" s="27"/>
      <c r="E134" s="29"/>
      <c r="F134" s="23" t="str">
        <f t="shared" si="6"/>
        <v>PVM %!</v>
      </c>
      <c r="G134" s="90">
        <v>10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41"/>
      <c r="C135" s="8" t="s">
        <v>83</v>
      </c>
      <c r="D135" s="27"/>
      <c r="E135" s="29"/>
      <c r="F135" s="23" t="str">
        <f t="shared" si="6"/>
        <v>PVM %!</v>
      </c>
      <c r="G135" s="90">
        <v>1.9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42"/>
      <c r="C136" s="8" t="s">
        <v>85</v>
      </c>
      <c r="D136" s="27"/>
      <c r="E136" s="29"/>
      <c r="F136" s="23" t="str">
        <f t="shared" si="6"/>
        <v>PVM %!</v>
      </c>
      <c r="G136" s="90">
        <v>5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43" t="s">
        <v>86</v>
      </c>
      <c r="B137" s="44"/>
      <c r="C137" s="44"/>
      <c r="D137" s="44"/>
      <c r="E137" s="44"/>
      <c r="F137" s="44"/>
      <c r="G137" s="45"/>
      <c r="H137" s="23" t="e">
        <f>ROUND(SUM(H110:H136),2)</f>
        <v>#VALUE!</v>
      </c>
      <c r="I137" s="2">
        <v>0.5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6" t="s">
        <v>88</v>
      </c>
      <c r="C138" s="44"/>
      <c r="D138" s="44"/>
      <c r="E138" s="44"/>
      <c r="F138" s="44"/>
      <c r="G138" s="44"/>
      <c r="H138" s="44"/>
      <c r="I138" s="47"/>
      <c r="J138" s="26" t="e">
        <f>ROUND((J109+J137),2)</f>
        <v>#VALUE!</v>
      </c>
    </row>
    <row r="142" spans="1:10" ht="30" customHeight="1" x14ac:dyDescent="0.35">
      <c r="A142" s="82" t="s">
        <v>102</v>
      </c>
      <c r="B142" s="82"/>
      <c r="C142" s="82"/>
      <c r="D142" s="82"/>
    </row>
    <row r="143" spans="1:10" ht="15" x14ac:dyDescent="0.35">
      <c r="A143" s="82" t="s">
        <v>93</v>
      </c>
      <c r="B143" s="82"/>
      <c r="C143" s="82" t="s">
        <v>94</v>
      </c>
      <c r="D143" s="82"/>
    </row>
    <row r="144" spans="1:10" ht="15.5" x14ac:dyDescent="0.35">
      <c r="A144" s="83">
        <v>1</v>
      </c>
      <c r="B144" s="83"/>
      <c r="C144" s="83">
        <v>2</v>
      </c>
      <c r="D144" s="83"/>
    </row>
    <row r="145" spans="1:4" ht="37.5" customHeight="1" x14ac:dyDescent="0.35">
      <c r="A145" s="86" t="s">
        <v>95</v>
      </c>
      <c r="B145" s="86"/>
      <c r="C145" s="84" t="e">
        <f>J45</f>
        <v>#VALUE!</v>
      </c>
      <c r="D145" s="83"/>
    </row>
    <row r="146" spans="1:4" ht="46" customHeight="1" x14ac:dyDescent="0.35">
      <c r="A146" s="86" t="s">
        <v>96</v>
      </c>
      <c r="B146" s="86"/>
      <c r="C146" s="84" t="e">
        <f>J92</f>
        <v>#VALUE!</v>
      </c>
      <c r="D146" s="83"/>
    </row>
    <row r="147" spans="1:4" ht="46" customHeight="1" x14ac:dyDescent="0.35">
      <c r="A147" s="86" t="s">
        <v>103</v>
      </c>
      <c r="B147" s="86"/>
      <c r="C147" s="87" t="e">
        <f>J138</f>
        <v>#VALUE!</v>
      </c>
      <c r="D147" s="88"/>
    </row>
    <row r="148" spans="1:4" ht="68" customHeight="1" x14ac:dyDescent="0.35">
      <c r="A148" s="82" t="s">
        <v>100</v>
      </c>
      <c r="B148" s="82"/>
      <c r="C148" s="85" t="e">
        <f>ROUND(SUM(C145:D147),2)</f>
        <v>#VALUE!</v>
      </c>
      <c r="D148" s="85"/>
    </row>
  </sheetData>
  <sheetProtection algorithmName="SHA-512" hashValue="EhUrMVUtIky7XT/1rJQjhn9gTzJ2RLuPJ0RrlNmPnmfgdlUXYLBy7xLHcXjLhWqim7hcDtl8MX81SJShmreiYQ==" saltValue="m/2AqKMa87azOEYjAa8r7Q==" spinCount="100000" sheet="1" objects="1" scenarios="1"/>
  <mergeCells count="94">
    <mergeCell ref="A109:G109"/>
    <mergeCell ref="B110:B111"/>
    <mergeCell ref="B112:B136"/>
    <mergeCell ref="A137:G137"/>
    <mergeCell ref="B138:I138"/>
    <mergeCell ref="G100:G101"/>
    <mergeCell ref="H100:H101"/>
    <mergeCell ref="I100:I101"/>
    <mergeCell ref="J100:J101"/>
    <mergeCell ref="B102:B108"/>
    <mergeCell ref="A98:B98"/>
    <mergeCell ref="D98:F98"/>
    <mergeCell ref="A99:B99"/>
    <mergeCell ref="A100:B101"/>
    <mergeCell ref="C100:C101"/>
    <mergeCell ref="D100:D101"/>
    <mergeCell ref="E100:E101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:H2"/>
    <mergeCell ref="I1:I2"/>
    <mergeCell ref="J1:J2"/>
    <mergeCell ref="A3:B3"/>
    <mergeCell ref="C3:J3"/>
    <mergeCell ref="H7:H8"/>
    <mergeCell ref="I7:I8"/>
    <mergeCell ref="J7:J8"/>
    <mergeCell ref="B9:B15"/>
    <mergeCell ref="B17:B18"/>
    <mergeCell ref="B45:I45"/>
    <mergeCell ref="A47:H48"/>
    <mergeCell ref="I47:I48"/>
    <mergeCell ref="J47:J48"/>
    <mergeCell ref="A49:B49"/>
    <mergeCell ref="C49:J49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A91:G91"/>
    <mergeCell ref="B92:I92"/>
    <mergeCell ref="I54:I55"/>
    <mergeCell ref="A53:B53"/>
    <mergeCell ref="A54:B55"/>
    <mergeCell ref="C54:C55"/>
    <mergeCell ref="D54:D55"/>
    <mergeCell ref="E54:E55"/>
    <mergeCell ref="J54:J55"/>
    <mergeCell ref="B56:B62"/>
    <mergeCell ref="A63:G63"/>
    <mergeCell ref="B64:B65"/>
    <mergeCell ref="B66:B90"/>
    <mergeCell ref="G54:G55"/>
    <mergeCell ref="H54:H55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2026-06-16T05:59:26Z</dcterms:modified>
</cp:coreProperties>
</file>