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A ir B kalbos\PIRKIMAS\Excel lenteles\"/>
    </mc:Choice>
  </mc:AlternateContent>
  <xr:revisionPtr revIDLastSave="0" documentId="13_ncr:1_{D37DB9F9-7621-4614-8476-CDE7A975EAFA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H137" i="1" s="1"/>
  <c r="J137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H109" i="1" s="1"/>
  <c r="J109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64" i="1"/>
  <c r="H64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56" i="1"/>
  <c r="H56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17" i="1"/>
  <c r="H17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9" i="1"/>
  <c r="H9" i="1" s="1"/>
  <c r="J138" i="1" l="1"/>
  <c r="C147" i="1" s="1"/>
  <c r="H91" i="1"/>
  <c r="J91" i="1" s="1"/>
  <c r="H44" i="1"/>
  <c r="J44" i="1" s="1"/>
  <c r="H63" i="1"/>
  <c r="J63" i="1" s="1"/>
  <c r="H16" i="1"/>
  <c r="J16" i="1" s="1"/>
  <c r="J45" i="1" l="1"/>
  <c r="C145" i="1" s="1"/>
  <c r="C148" i="1" s="1"/>
  <c r="J92" i="1"/>
  <c r="C146" i="1" s="1"/>
</calcChain>
</file>

<file path=xl/sharedStrings.xml><?xml version="1.0" encoding="utf-8"?>
<sst xmlns="http://schemas.openxmlformats.org/spreadsheetml/2006/main" count="482" uniqueCount="104">
  <si>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</si>
  <si>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</si>
  <si>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</si>
  <si>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</si>
  <si>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</si>
  <si>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</si>
  <si>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Kalbų grupei taikomas koeficientas</t>
  </si>
  <si>
    <t>Perskaičiuota kalbų grupės kaina Eur su PVM</t>
  </si>
  <si>
    <t>Vertimas raštu iš/į užsienio kalbos į/iš lietuvių kalbą</t>
  </si>
  <si>
    <t>(5*6)</t>
  </si>
  <si>
    <t>(7*8)</t>
  </si>
  <si>
    <t>Eur be PVM</t>
  </si>
  <si>
    <t>Eur su PVM</t>
  </si>
  <si>
    <t>(3*4)</t>
  </si>
  <si>
    <t>1.</t>
  </si>
  <si>
    <t>A grupė</t>
  </si>
  <si>
    <t>anglų</t>
  </si>
  <si>
    <t>-</t>
  </si>
  <si>
    <t>2.</t>
  </si>
  <si>
    <t>rusų</t>
  </si>
  <si>
    <t>3.</t>
  </si>
  <si>
    <t>ispanų</t>
  </si>
  <si>
    <t>4.</t>
  </si>
  <si>
    <t>italų</t>
  </si>
  <si>
    <t>5.</t>
  </si>
  <si>
    <t>lenkų</t>
  </si>
  <si>
    <t>6.</t>
  </si>
  <si>
    <t>prancūzų</t>
  </si>
  <si>
    <t>7.</t>
  </si>
  <si>
    <t>vokiečių</t>
  </si>
  <si>
    <t>A kalbų grupės (šios grupės kalbų sumos) perskaičiuota kaina:</t>
  </si>
  <si>
    <t>8.</t>
  </si>
  <si>
    <t>ukrainiečių</t>
  </si>
  <si>
    <t>9.</t>
  </si>
  <si>
    <t>norvegų</t>
  </si>
  <si>
    <t>10.</t>
  </si>
  <si>
    <t>B grupė</t>
  </si>
  <si>
    <t>bulgarų</t>
  </si>
  <si>
    <t>11.</t>
  </si>
  <si>
    <t>čekų</t>
  </si>
  <si>
    <t>12.</t>
  </si>
  <si>
    <t>danų</t>
  </si>
  <si>
    <t>13.</t>
  </si>
  <si>
    <t>estų</t>
  </si>
  <si>
    <t>14.</t>
  </si>
  <si>
    <t>latvių</t>
  </si>
  <si>
    <t>15.</t>
  </si>
  <si>
    <t>olandų</t>
  </si>
  <si>
    <t>16.</t>
  </si>
  <si>
    <t>portugalų</t>
  </si>
  <si>
    <t>17.</t>
  </si>
  <si>
    <t>rumunų</t>
  </si>
  <si>
    <t>18.</t>
  </si>
  <si>
    <t>serbų</t>
  </si>
  <si>
    <t>19.</t>
  </si>
  <si>
    <t>slovakų</t>
  </si>
  <si>
    <t>20.</t>
  </si>
  <si>
    <t>slovėnų</t>
  </si>
  <si>
    <t>21.</t>
  </si>
  <si>
    <t>suomių</t>
  </si>
  <si>
    <t>22.</t>
  </si>
  <si>
    <t>švedų</t>
  </si>
  <si>
    <t>23.</t>
  </si>
  <si>
    <t>vengrų</t>
  </si>
  <si>
    <t>24.</t>
  </si>
  <si>
    <t>albanų</t>
  </si>
  <si>
    <t>25.</t>
  </si>
  <si>
    <t>arabų</t>
  </si>
  <si>
    <t>26.</t>
  </si>
  <si>
    <t>armėnų</t>
  </si>
  <si>
    <t>27.</t>
  </si>
  <si>
    <t>baltarusių</t>
  </si>
  <si>
    <t>28.</t>
  </si>
  <si>
    <t>graikų</t>
  </si>
  <si>
    <t>29.</t>
  </si>
  <si>
    <t>gruzinų</t>
  </si>
  <si>
    <t>30.</t>
  </si>
  <si>
    <t>islandų</t>
  </si>
  <si>
    <t>31.</t>
  </si>
  <si>
    <t>japonų</t>
  </si>
  <si>
    <t>32.</t>
  </si>
  <si>
    <t>kinų</t>
  </si>
  <si>
    <t>33.</t>
  </si>
  <si>
    <t>kroatų</t>
  </si>
  <si>
    <t>34.</t>
  </si>
  <si>
    <t>turkų</t>
  </si>
  <si>
    <t>B kalbų grupės (šios grupės kalbų sumos) perskaičiuota kaina:</t>
  </si>
  <si>
    <t xml:space="preserve">   </t>
  </si>
  <si>
    <t>IŠ VISO: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</si>
  <si>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</si>
  <si>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</si>
  <si>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</si>
  <si>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</si>
  <si>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</si>
  <si>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</si>
  <si>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</si>
  <si>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</si>
  <si>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</si>
  <si>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</si>
  <si>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</si>
  <si>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</si>
  <si>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</si>
  <si>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Bendra 8 pirkimo dalies pasiūlymo kaina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</si>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</sst>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16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0" fontId="3" fillId="0" borderId="23" xfId="0" applyFont="1" applyBorder="1" applyAlignment="1">
      <alignment vertical="center" textRotation="90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K148"/>
  <sheetViews>
    <sheetView tabSelected="1" workbookViewId="0">
      <selection activeCell="M137" sqref="M137"/>
    </sheetView>
  </sheetViews>
  <sheetFormatPr defaultRowHeight="14.5" x14ac:dyDescent="0.35"/>
  <cols>
    <col min="2" max="2" width="8.7265625" customWidth="1"/>
    <col min="4" max="4" width="10.453125" customWidth="1"/>
    <col min="5" max="5" width="10.54296875" customWidth="1"/>
    <col min="7" max="7" width="11.26953125" customWidth="1"/>
    <col min="8" max="8" width="10.1796875" bestFit="1" customWidth="1"/>
    <col min="10" max="10" width="10.453125" bestFit="1" customWidth="1"/>
  </cols>
  <sheetData>
    <row r="1" spans="1:10" x14ac:dyDescent="0.35">
      <c r="A1" s="85" t="s">
        <v>103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thickBot="1" x14ac:dyDescent="0.4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ht="15.5" thickBot="1" x14ac:dyDescent="0.4">
      <c r="A3" s="65"/>
      <c r="B3" s="66"/>
      <c r="C3" s="67" t="s">
        <v>0</v>
      </c>
      <c r="D3" s="68"/>
      <c r="E3" s="68"/>
      <c r="F3" s="68"/>
      <c r="G3" s="68"/>
      <c r="H3" s="68"/>
      <c r="I3" s="68"/>
      <c r="J3" s="69"/>
    </row>
    <row r="4" spans="1:10" ht="70.5" thickBot="1" x14ac:dyDescent="0.4">
      <c r="A4" s="67" t="s">
        <v>1</v>
      </c>
      <c r="B4" s="69"/>
      <c r="C4" s="1" t="s">
        <v>2</v>
      </c>
      <c r="D4" s="67" t="s">
        <v>3</v>
      </c>
      <c r="E4" s="68"/>
      <c r="F4" s="69"/>
      <c r="G4" s="1" t="s">
        <v>4</v>
      </c>
      <c r="H4" s="1" t="s">
        <v>5</v>
      </c>
      <c r="I4" s="1" t="s">
        <v>6</v>
      </c>
      <c r="J4" s="1" t="s">
        <v>7</v>
      </c>
    </row>
    <row r="5" spans="1:10" ht="27.65" customHeight="1" thickBot="1" x14ac:dyDescent="0.4">
      <c r="A5" s="48"/>
      <c r="B5" s="49"/>
      <c r="C5" s="2"/>
      <c r="D5" s="50" t="s">
        <v>8</v>
      </c>
      <c r="E5" s="51"/>
      <c r="F5" s="52"/>
      <c r="G5" s="2"/>
      <c r="H5" s="3" t="s">
        <v>9</v>
      </c>
      <c r="I5" s="3"/>
      <c r="J5" s="3" t="s">
        <v>10</v>
      </c>
    </row>
    <row r="6" spans="1:10" ht="16" thickBot="1" x14ac:dyDescent="0.4">
      <c r="A6" s="53">
        <v>1</v>
      </c>
      <c r="B6" s="54"/>
      <c r="C6" s="4">
        <v>2</v>
      </c>
      <c r="D6" s="4">
        <v>3</v>
      </c>
      <c r="E6" s="4">
        <v>4</v>
      </c>
      <c r="F6" s="5">
        <v>5</v>
      </c>
      <c r="G6" s="4">
        <v>6</v>
      </c>
      <c r="H6" s="4">
        <v>7</v>
      </c>
      <c r="I6" s="4">
        <v>8</v>
      </c>
      <c r="J6" s="4">
        <v>9</v>
      </c>
    </row>
    <row r="7" spans="1:10" ht="28" x14ac:dyDescent="0.35">
      <c r="A7" s="55"/>
      <c r="B7" s="56"/>
      <c r="C7" s="59"/>
      <c r="D7" s="61" t="s">
        <v>11</v>
      </c>
      <c r="E7" s="63" t="s">
        <v>98</v>
      </c>
      <c r="F7" s="6" t="s">
        <v>12</v>
      </c>
      <c r="G7" s="43"/>
      <c r="H7" s="43"/>
      <c r="I7" s="43"/>
      <c r="J7" s="43"/>
    </row>
    <row r="8" spans="1:10" ht="15" thickBot="1" x14ac:dyDescent="0.4">
      <c r="A8" s="57"/>
      <c r="B8" s="58"/>
      <c r="C8" s="60"/>
      <c r="D8" s="62"/>
      <c r="E8" s="64"/>
      <c r="F8" s="3" t="s">
        <v>13</v>
      </c>
      <c r="G8" s="44"/>
      <c r="H8" s="44"/>
      <c r="I8" s="44"/>
      <c r="J8" s="44"/>
    </row>
    <row r="9" spans="1:10" ht="16" thickBot="1" x14ac:dyDescent="0.4">
      <c r="A9" s="7" t="s">
        <v>14</v>
      </c>
      <c r="B9" s="45" t="s">
        <v>15</v>
      </c>
      <c r="C9" s="8" t="s">
        <v>16</v>
      </c>
      <c r="D9" s="27"/>
      <c r="E9" s="29"/>
      <c r="F9" s="23" t="str">
        <f>IF(ISBLANK(E9),"PVM %!",ROUND((((E9*D9)/100)+D9),2))</f>
        <v>PVM %!</v>
      </c>
      <c r="G9" s="89">
        <v>50</v>
      </c>
      <c r="H9" s="23" t="e">
        <f>ROUND((F9*G9),2)</f>
        <v>#VALUE!</v>
      </c>
      <c r="I9" s="10" t="s">
        <v>17</v>
      </c>
      <c r="J9" s="11" t="s">
        <v>17</v>
      </c>
    </row>
    <row r="10" spans="1:10" ht="16" thickBot="1" x14ac:dyDescent="0.4">
      <c r="A10" s="7" t="s">
        <v>18</v>
      </c>
      <c r="B10" s="46"/>
      <c r="C10" s="8" t="s">
        <v>19</v>
      </c>
      <c r="D10" s="27"/>
      <c r="E10" s="29"/>
      <c r="F10" s="23" t="str">
        <f t="shared" ref="F10:F43" si="0">IF(ISBLANK(E10),"PVM %!",ROUND((((E10*D10)/100)+D10),2))</f>
        <v>PVM %!</v>
      </c>
      <c r="G10" s="90">
        <v>2.5</v>
      </c>
      <c r="H10" s="23" t="e">
        <f t="shared" ref="H10:H43" si="1">ROUND((F10*G10),2)</f>
        <v>#VALUE!</v>
      </c>
      <c r="I10" s="10" t="s">
        <v>17</v>
      </c>
      <c r="J10" s="11" t="s">
        <v>17</v>
      </c>
    </row>
    <row r="11" spans="1:10" ht="16" thickBot="1" x14ac:dyDescent="0.4">
      <c r="A11" s="7" t="s">
        <v>20</v>
      </c>
      <c r="B11" s="46"/>
      <c r="C11" s="8" t="s">
        <v>21</v>
      </c>
      <c r="D11" s="27"/>
      <c r="E11" s="29"/>
      <c r="F11" s="23" t="str">
        <f t="shared" si="0"/>
        <v>PVM %!</v>
      </c>
      <c r="G11" s="90">
        <v>14</v>
      </c>
      <c r="H11" s="23" t="e">
        <f t="shared" si="1"/>
        <v>#VALUE!</v>
      </c>
      <c r="I11" s="10" t="s">
        <v>17</v>
      </c>
      <c r="J11" s="11" t="s">
        <v>17</v>
      </c>
    </row>
    <row r="12" spans="1:10" ht="16" thickBot="1" x14ac:dyDescent="0.4">
      <c r="A12" s="7" t="s">
        <v>22</v>
      </c>
      <c r="B12" s="46"/>
      <c r="C12" s="8" t="s">
        <v>23</v>
      </c>
      <c r="D12" s="27"/>
      <c r="E12" s="29"/>
      <c r="F12" s="23" t="str">
        <f t="shared" si="0"/>
        <v>PVM %!</v>
      </c>
      <c r="G12" s="90">
        <v>1</v>
      </c>
      <c r="H12" s="23" t="e">
        <f t="shared" si="1"/>
        <v>#VALUE!</v>
      </c>
      <c r="I12" s="10" t="s">
        <v>17</v>
      </c>
      <c r="J12" s="11" t="s">
        <v>17</v>
      </c>
    </row>
    <row r="13" spans="1:10" ht="16" thickBot="1" x14ac:dyDescent="0.4">
      <c r="A13" s="7" t="s">
        <v>24</v>
      </c>
      <c r="B13" s="46"/>
      <c r="C13" s="8" t="s">
        <v>25</v>
      </c>
      <c r="D13" s="27"/>
      <c r="E13" s="29"/>
      <c r="F13" s="23" t="str">
        <f t="shared" si="0"/>
        <v>PVM %!</v>
      </c>
      <c r="G13" s="90">
        <v>2.5</v>
      </c>
      <c r="H13" s="23" t="e">
        <f t="shared" si="1"/>
        <v>#VALUE!</v>
      </c>
      <c r="I13" s="10" t="s">
        <v>17</v>
      </c>
      <c r="J13" s="11" t="s">
        <v>17</v>
      </c>
    </row>
    <row r="14" spans="1:10" ht="16" thickBot="1" x14ac:dyDescent="0.4">
      <c r="A14" s="7" t="s">
        <v>26</v>
      </c>
      <c r="B14" s="46"/>
      <c r="C14" s="8" t="s">
        <v>27</v>
      </c>
      <c r="D14" s="27"/>
      <c r="E14" s="29"/>
      <c r="F14" s="23" t="str">
        <f t="shared" si="0"/>
        <v>PVM %!</v>
      </c>
      <c r="G14" s="90">
        <v>10</v>
      </c>
      <c r="H14" s="23" t="e">
        <f t="shared" si="1"/>
        <v>#VALUE!</v>
      </c>
      <c r="I14" s="10" t="s">
        <v>17</v>
      </c>
      <c r="J14" s="11" t="s">
        <v>17</v>
      </c>
    </row>
    <row r="15" spans="1:10" ht="16" thickBot="1" x14ac:dyDescent="0.4">
      <c r="A15" s="12" t="s">
        <v>28</v>
      </c>
      <c r="B15" s="47"/>
      <c r="C15" s="13" t="s">
        <v>29</v>
      </c>
      <c r="D15" s="28"/>
      <c r="E15" s="29"/>
      <c r="F15" s="23" t="str">
        <f t="shared" si="0"/>
        <v>PVM %!</v>
      </c>
      <c r="G15" s="91">
        <v>20</v>
      </c>
      <c r="H15" s="23" t="e">
        <f t="shared" si="1"/>
        <v>#VALUE!</v>
      </c>
      <c r="I15" s="14" t="s">
        <v>17</v>
      </c>
      <c r="J15" s="15" t="s">
        <v>17</v>
      </c>
    </row>
    <row r="16" spans="1:10" ht="16.5" thickTop="1" thickBot="1" x14ac:dyDescent="0.4">
      <c r="A16" s="30" t="s">
        <v>30</v>
      </c>
      <c r="B16" s="31"/>
      <c r="C16" s="31"/>
      <c r="D16" s="31"/>
      <c r="E16" s="31"/>
      <c r="F16" s="31"/>
      <c r="G16" s="32"/>
      <c r="H16" s="25" t="e">
        <f>ROUND(SUM(H9:H15),2)</f>
        <v>#VALUE!</v>
      </c>
      <c r="I16" s="16">
        <v>0.6</v>
      </c>
      <c r="J16" s="24" t="e">
        <f>ROUND((H16*I16),2)</f>
        <v>#VALUE!</v>
      </c>
    </row>
    <row r="17" spans="1:10" ht="29" thickTop="1" thickBot="1" x14ac:dyDescent="0.4">
      <c r="A17" s="7" t="s">
        <v>31</v>
      </c>
      <c r="B17" s="33"/>
      <c r="C17" s="8" t="s">
        <v>32</v>
      </c>
      <c r="D17" s="27"/>
      <c r="E17" s="29"/>
      <c r="F17" s="23" t="str">
        <f t="shared" si="0"/>
        <v>PVM %!</v>
      </c>
      <c r="G17" s="92">
        <v>2</v>
      </c>
      <c r="H17" s="23" t="e">
        <f t="shared" si="1"/>
        <v>#VALUE!</v>
      </c>
      <c r="I17" s="10" t="s">
        <v>17</v>
      </c>
      <c r="J17" s="11" t="s">
        <v>17</v>
      </c>
    </row>
    <row r="18" spans="1:10" ht="16" thickBot="1" x14ac:dyDescent="0.4">
      <c r="A18" s="17" t="s">
        <v>33</v>
      </c>
      <c r="B18" s="34"/>
      <c r="C18" s="9" t="s">
        <v>34</v>
      </c>
      <c r="D18" s="27"/>
      <c r="E18" s="29"/>
      <c r="F18" s="23" t="str">
        <f t="shared" si="0"/>
        <v>PVM %!</v>
      </c>
      <c r="G18" s="90">
        <v>2</v>
      </c>
      <c r="H18" s="23" t="e">
        <f t="shared" si="1"/>
        <v>#VALUE!</v>
      </c>
      <c r="I18" s="10" t="s">
        <v>17</v>
      </c>
      <c r="J18" s="11" t="s">
        <v>17</v>
      </c>
    </row>
    <row r="19" spans="1:10" ht="16" thickBot="1" x14ac:dyDescent="0.4">
      <c r="A19" s="7" t="s">
        <v>35</v>
      </c>
      <c r="B19" s="35" t="s">
        <v>36</v>
      </c>
      <c r="C19" s="8" t="s">
        <v>37</v>
      </c>
      <c r="D19" s="27"/>
      <c r="E19" s="29"/>
      <c r="F19" s="23" t="str">
        <f t="shared" si="0"/>
        <v>PVM %!</v>
      </c>
      <c r="G19" s="90">
        <v>1</v>
      </c>
      <c r="H19" s="23" t="e">
        <f t="shared" si="1"/>
        <v>#VALUE!</v>
      </c>
      <c r="I19" s="10" t="s">
        <v>17</v>
      </c>
      <c r="J19" s="11" t="s">
        <v>17</v>
      </c>
    </row>
    <row r="20" spans="1:10" ht="16" thickBot="1" x14ac:dyDescent="0.4">
      <c r="A20" s="7" t="s">
        <v>38</v>
      </c>
      <c r="B20" s="36"/>
      <c r="C20" s="8" t="s">
        <v>39</v>
      </c>
      <c r="D20" s="27"/>
      <c r="E20" s="29"/>
      <c r="F20" s="23" t="str">
        <f t="shared" si="0"/>
        <v>PVM %!</v>
      </c>
      <c r="G20" s="90">
        <v>1</v>
      </c>
      <c r="H20" s="23" t="e">
        <f t="shared" si="1"/>
        <v>#VALUE!</v>
      </c>
      <c r="I20" s="10" t="s">
        <v>17</v>
      </c>
      <c r="J20" s="11" t="s">
        <v>17</v>
      </c>
    </row>
    <row r="21" spans="1:10" ht="16" thickBot="1" x14ac:dyDescent="0.4">
      <c r="A21" s="7" t="s">
        <v>40</v>
      </c>
      <c r="B21" s="36"/>
      <c r="C21" s="8" t="s">
        <v>41</v>
      </c>
      <c r="D21" s="27"/>
      <c r="E21" s="29"/>
      <c r="F21" s="23" t="str">
        <f t="shared" si="0"/>
        <v>PVM %!</v>
      </c>
      <c r="G21" s="90">
        <v>1</v>
      </c>
      <c r="H21" s="23" t="e">
        <f t="shared" si="1"/>
        <v>#VALUE!</v>
      </c>
      <c r="I21" s="10" t="s">
        <v>17</v>
      </c>
      <c r="J21" s="11" t="s">
        <v>17</v>
      </c>
    </row>
    <row r="22" spans="1:10" ht="16" thickBot="1" x14ac:dyDescent="0.4">
      <c r="A22" s="7" t="s">
        <v>42</v>
      </c>
      <c r="B22" s="36"/>
      <c r="C22" s="8" t="s">
        <v>43</v>
      </c>
      <c r="D22" s="27"/>
      <c r="E22" s="29"/>
      <c r="F22" s="23" t="str">
        <f t="shared" si="0"/>
        <v>PVM %!</v>
      </c>
      <c r="G22" s="90">
        <v>1</v>
      </c>
      <c r="H22" s="23" t="e">
        <f t="shared" si="1"/>
        <v>#VALUE!</v>
      </c>
      <c r="I22" s="10" t="s">
        <v>17</v>
      </c>
      <c r="J22" s="11" t="s">
        <v>17</v>
      </c>
    </row>
    <row r="23" spans="1:10" ht="16" thickBot="1" x14ac:dyDescent="0.4">
      <c r="A23" s="7" t="s">
        <v>44</v>
      </c>
      <c r="B23" s="36"/>
      <c r="C23" s="8" t="s">
        <v>45</v>
      </c>
      <c r="D23" s="27"/>
      <c r="E23" s="29"/>
      <c r="F23" s="23" t="str">
        <f t="shared" si="0"/>
        <v>PVM %!</v>
      </c>
      <c r="G23" s="90">
        <v>50</v>
      </c>
      <c r="H23" s="23" t="e">
        <f t="shared" si="1"/>
        <v>#VALUE!</v>
      </c>
      <c r="I23" s="10" t="s">
        <v>17</v>
      </c>
      <c r="J23" s="11" t="s">
        <v>17</v>
      </c>
    </row>
    <row r="24" spans="1:10" ht="16" thickBot="1" x14ac:dyDescent="0.4">
      <c r="A24" s="7" t="s">
        <v>46</v>
      </c>
      <c r="B24" s="36"/>
      <c r="C24" s="8" t="s">
        <v>47</v>
      </c>
      <c r="D24" s="27"/>
      <c r="E24" s="29"/>
      <c r="F24" s="23" t="str">
        <f t="shared" si="0"/>
        <v>PVM %!</v>
      </c>
      <c r="G24" s="90">
        <v>5</v>
      </c>
      <c r="H24" s="23" t="e">
        <f t="shared" si="1"/>
        <v>#VALUE!</v>
      </c>
      <c r="I24" s="10" t="s">
        <v>17</v>
      </c>
      <c r="J24" s="11" t="s">
        <v>17</v>
      </c>
    </row>
    <row r="25" spans="1:10" ht="16" thickBot="1" x14ac:dyDescent="0.4">
      <c r="A25" s="7" t="s">
        <v>48</v>
      </c>
      <c r="B25" s="36"/>
      <c r="C25" s="8" t="s">
        <v>49</v>
      </c>
      <c r="D25" s="27"/>
      <c r="E25" s="29"/>
      <c r="F25" s="23" t="str">
        <f t="shared" si="0"/>
        <v>PVM %!</v>
      </c>
      <c r="G25" s="90">
        <v>5.5</v>
      </c>
      <c r="H25" s="23" t="e">
        <f t="shared" si="1"/>
        <v>#VALUE!</v>
      </c>
      <c r="I25" s="10" t="s">
        <v>17</v>
      </c>
      <c r="J25" s="11" t="s">
        <v>17</v>
      </c>
    </row>
    <row r="26" spans="1:10" ht="16" thickBot="1" x14ac:dyDescent="0.4">
      <c r="A26" s="7" t="s">
        <v>50</v>
      </c>
      <c r="B26" s="36"/>
      <c r="C26" s="8" t="s">
        <v>51</v>
      </c>
      <c r="D26" s="27"/>
      <c r="E26" s="29"/>
      <c r="F26" s="23" t="str">
        <f t="shared" si="0"/>
        <v>PVM %!</v>
      </c>
      <c r="G26" s="90">
        <v>6.5</v>
      </c>
      <c r="H26" s="23" t="e">
        <f t="shared" si="1"/>
        <v>#VALUE!</v>
      </c>
      <c r="I26" s="10" t="s">
        <v>17</v>
      </c>
      <c r="J26" s="11" t="s">
        <v>17</v>
      </c>
    </row>
    <row r="27" spans="1:10" ht="16" thickBot="1" x14ac:dyDescent="0.4">
      <c r="A27" s="7" t="s">
        <v>52</v>
      </c>
      <c r="B27" s="36"/>
      <c r="C27" s="8" t="s">
        <v>53</v>
      </c>
      <c r="D27" s="27"/>
      <c r="E27" s="29"/>
      <c r="F27" s="23" t="str">
        <f t="shared" si="0"/>
        <v>PVM %!</v>
      </c>
      <c r="G27" s="90">
        <v>1</v>
      </c>
      <c r="H27" s="23" t="e">
        <f t="shared" si="1"/>
        <v>#VALUE!</v>
      </c>
      <c r="I27" s="10" t="s">
        <v>17</v>
      </c>
      <c r="J27" s="11" t="s">
        <v>17</v>
      </c>
    </row>
    <row r="28" spans="1:10" ht="16" thickBot="1" x14ac:dyDescent="0.4">
      <c r="A28" s="7" t="s">
        <v>54</v>
      </c>
      <c r="B28" s="36"/>
      <c r="C28" s="8" t="s">
        <v>55</v>
      </c>
      <c r="D28" s="27"/>
      <c r="E28" s="29"/>
      <c r="F28" s="23" t="str">
        <f t="shared" si="0"/>
        <v>PVM %!</v>
      </c>
      <c r="G28" s="90">
        <v>1</v>
      </c>
      <c r="H28" s="23" t="e">
        <f t="shared" si="1"/>
        <v>#VALUE!</v>
      </c>
      <c r="I28" s="10" t="s">
        <v>17</v>
      </c>
      <c r="J28" s="11" t="s">
        <v>17</v>
      </c>
    </row>
    <row r="29" spans="1:10" ht="16" thickBot="1" x14ac:dyDescent="0.4">
      <c r="A29" s="7" t="s">
        <v>56</v>
      </c>
      <c r="B29" s="36"/>
      <c r="C29" s="8" t="s">
        <v>57</v>
      </c>
      <c r="D29" s="27"/>
      <c r="E29" s="29"/>
      <c r="F29" s="23" t="str">
        <f t="shared" si="0"/>
        <v>PVM %!</v>
      </c>
      <c r="G29" s="90">
        <v>1</v>
      </c>
      <c r="H29" s="23" t="e">
        <f t="shared" si="1"/>
        <v>#VALUE!</v>
      </c>
      <c r="I29" s="10" t="s">
        <v>17</v>
      </c>
      <c r="J29" s="11" t="s">
        <v>17</v>
      </c>
    </row>
    <row r="30" spans="1:10" ht="16" thickBot="1" x14ac:dyDescent="0.4">
      <c r="A30" s="7" t="s">
        <v>58</v>
      </c>
      <c r="B30" s="36"/>
      <c r="C30" s="8" t="s">
        <v>59</v>
      </c>
      <c r="D30" s="27"/>
      <c r="E30" s="29"/>
      <c r="F30" s="23" t="str">
        <f t="shared" si="0"/>
        <v>PVM %!</v>
      </c>
      <c r="G30" s="90">
        <v>4.5</v>
      </c>
      <c r="H30" s="23" t="e">
        <f t="shared" si="1"/>
        <v>#VALUE!</v>
      </c>
      <c r="I30" s="10" t="s">
        <v>17</v>
      </c>
      <c r="J30" s="11" t="s">
        <v>17</v>
      </c>
    </row>
    <row r="31" spans="1:10" ht="16" thickBot="1" x14ac:dyDescent="0.4">
      <c r="A31" s="7" t="s">
        <v>60</v>
      </c>
      <c r="B31" s="36"/>
      <c r="C31" s="8" t="s">
        <v>61</v>
      </c>
      <c r="D31" s="27"/>
      <c r="E31" s="29"/>
      <c r="F31" s="23" t="str">
        <f t="shared" si="0"/>
        <v>PVM %!</v>
      </c>
      <c r="G31" s="90">
        <v>4.5</v>
      </c>
      <c r="H31" s="23" t="e">
        <f t="shared" si="1"/>
        <v>#VALUE!</v>
      </c>
      <c r="I31" s="10" t="s">
        <v>17</v>
      </c>
      <c r="J31" s="11" t="s">
        <v>17</v>
      </c>
    </row>
    <row r="32" spans="1:10" ht="16" thickBot="1" x14ac:dyDescent="0.4">
      <c r="A32" s="7" t="s">
        <v>62</v>
      </c>
      <c r="B32" s="36"/>
      <c r="C32" s="8" t="s">
        <v>63</v>
      </c>
      <c r="D32" s="27"/>
      <c r="E32" s="29"/>
      <c r="F32" s="23" t="str">
        <f t="shared" si="0"/>
        <v>PVM %!</v>
      </c>
      <c r="G32" s="90">
        <v>1</v>
      </c>
      <c r="H32" s="23" t="e">
        <f t="shared" si="1"/>
        <v>#VALUE!</v>
      </c>
      <c r="I32" s="10" t="s">
        <v>17</v>
      </c>
      <c r="J32" s="11" t="s">
        <v>17</v>
      </c>
    </row>
    <row r="33" spans="1:10" ht="16" thickBot="1" x14ac:dyDescent="0.4">
      <c r="A33" s="7" t="s">
        <v>64</v>
      </c>
      <c r="B33" s="36"/>
      <c r="C33" s="8" t="s">
        <v>65</v>
      </c>
      <c r="D33" s="27"/>
      <c r="E33" s="29"/>
      <c r="F33" s="23" t="str">
        <f t="shared" si="0"/>
        <v>PVM %!</v>
      </c>
      <c r="G33" s="90">
        <v>1</v>
      </c>
      <c r="H33" s="23" t="e">
        <f t="shared" si="1"/>
        <v>#VALUE!</v>
      </c>
      <c r="I33" s="10" t="s">
        <v>17</v>
      </c>
      <c r="J33" s="11" t="s">
        <v>17</v>
      </c>
    </row>
    <row r="34" spans="1:10" ht="16" thickBot="1" x14ac:dyDescent="0.4">
      <c r="A34" s="7" t="s">
        <v>66</v>
      </c>
      <c r="B34" s="36"/>
      <c r="C34" s="8" t="s">
        <v>67</v>
      </c>
      <c r="D34" s="27"/>
      <c r="E34" s="29"/>
      <c r="F34" s="23" t="str">
        <f t="shared" si="0"/>
        <v>PVM %!</v>
      </c>
      <c r="G34" s="90">
        <v>1</v>
      </c>
      <c r="H34" s="23" t="e">
        <f t="shared" si="1"/>
        <v>#VALUE!</v>
      </c>
      <c r="I34" s="10" t="s">
        <v>17</v>
      </c>
      <c r="J34" s="11" t="s">
        <v>17</v>
      </c>
    </row>
    <row r="35" spans="1:10" ht="16" thickBot="1" x14ac:dyDescent="0.4">
      <c r="A35" s="7" t="s">
        <v>68</v>
      </c>
      <c r="B35" s="36"/>
      <c r="C35" s="8" t="s">
        <v>69</v>
      </c>
      <c r="D35" s="27"/>
      <c r="E35" s="29"/>
      <c r="F35" s="23" t="str">
        <f t="shared" si="0"/>
        <v>PVM %!</v>
      </c>
      <c r="G35" s="90">
        <v>1</v>
      </c>
      <c r="H35" s="23" t="e">
        <f t="shared" si="1"/>
        <v>#VALUE!</v>
      </c>
      <c r="I35" s="10" t="s">
        <v>17</v>
      </c>
      <c r="J35" s="11" t="s">
        <v>17</v>
      </c>
    </row>
    <row r="36" spans="1:10" ht="16" thickBot="1" x14ac:dyDescent="0.4">
      <c r="A36" s="7" t="s">
        <v>70</v>
      </c>
      <c r="B36" s="36"/>
      <c r="C36" s="8" t="s">
        <v>71</v>
      </c>
      <c r="D36" s="27"/>
      <c r="E36" s="29"/>
      <c r="F36" s="23" t="str">
        <f t="shared" si="0"/>
        <v>PVM %!</v>
      </c>
      <c r="G36" s="90">
        <v>1</v>
      </c>
      <c r="H36" s="23" t="e">
        <f t="shared" si="1"/>
        <v>#VALUE!</v>
      </c>
      <c r="I36" s="10" t="s">
        <v>17</v>
      </c>
      <c r="J36" s="11" t="s">
        <v>17</v>
      </c>
    </row>
    <row r="37" spans="1:10" ht="16" thickBot="1" x14ac:dyDescent="0.4">
      <c r="A37" s="7" t="s">
        <v>72</v>
      </c>
      <c r="B37" s="36"/>
      <c r="C37" s="8" t="s">
        <v>73</v>
      </c>
      <c r="D37" s="27"/>
      <c r="E37" s="29"/>
      <c r="F37" s="23" t="str">
        <f t="shared" si="0"/>
        <v>PVM %!</v>
      </c>
      <c r="G37" s="90">
        <v>1</v>
      </c>
      <c r="H37" s="23" t="e">
        <f t="shared" si="1"/>
        <v>#VALUE!</v>
      </c>
      <c r="I37" s="10" t="s">
        <v>17</v>
      </c>
      <c r="J37" s="11" t="s">
        <v>17</v>
      </c>
    </row>
    <row r="38" spans="1:10" ht="16" thickBot="1" x14ac:dyDescent="0.4">
      <c r="A38" s="7" t="s">
        <v>74</v>
      </c>
      <c r="B38" s="36"/>
      <c r="C38" s="8" t="s">
        <v>75</v>
      </c>
      <c r="D38" s="27"/>
      <c r="E38" s="29"/>
      <c r="F38" s="23" t="str">
        <f t="shared" si="0"/>
        <v>PVM %!</v>
      </c>
      <c r="G38" s="90">
        <v>2</v>
      </c>
      <c r="H38" s="23" t="e">
        <f t="shared" si="1"/>
        <v>#VALUE!</v>
      </c>
      <c r="I38" s="10" t="s">
        <v>17</v>
      </c>
      <c r="J38" s="11" t="s">
        <v>17</v>
      </c>
    </row>
    <row r="39" spans="1:10" ht="16" thickBot="1" x14ac:dyDescent="0.4">
      <c r="A39" s="7" t="s">
        <v>76</v>
      </c>
      <c r="B39" s="36"/>
      <c r="C39" s="8" t="s">
        <v>77</v>
      </c>
      <c r="D39" s="27"/>
      <c r="E39" s="29"/>
      <c r="F39" s="23" t="str">
        <f t="shared" si="0"/>
        <v>PVM %!</v>
      </c>
      <c r="G39" s="90">
        <v>1</v>
      </c>
      <c r="H39" s="23" t="e">
        <f t="shared" si="1"/>
        <v>#VALUE!</v>
      </c>
      <c r="I39" s="10" t="s">
        <v>17</v>
      </c>
      <c r="J39" s="11" t="s">
        <v>17</v>
      </c>
    </row>
    <row r="40" spans="1:10" ht="16" thickBot="1" x14ac:dyDescent="0.4">
      <c r="A40" s="7" t="s">
        <v>78</v>
      </c>
      <c r="B40" s="36"/>
      <c r="C40" s="8" t="s">
        <v>79</v>
      </c>
      <c r="D40" s="27"/>
      <c r="E40" s="29"/>
      <c r="F40" s="23" t="str">
        <f t="shared" si="0"/>
        <v>PVM %!</v>
      </c>
      <c r="G40" s="90">
        <v>1</v>
      </c>
      <c r="H40" s="23" t="e">
        <f t="shared" si="1"/>
        <v>#VALUE!</v>
      </c>
      <c r="I40" s="10" t="s">
        <v>17</v>
      </c>
      <c r="J40" s="11" t="s">
        <v>17</v>
      </c>
    </row>
    <row r="41" spans="1:10" ht="16" thickBot="1" x14ac:dyDescent="0.4">
      <c r="A41" s="7" t="s">
        <v>80</v>
      </c>
      <c r="B41" s="36"/>
      <c r="C41" s="8" t="s">
        <v>81</v>
      </c>
      <c r="D41" s="27"/>
      <c r="E41" s="29"/>
      <c r="F41" s="23" t="str">
        <f t="shared" si="0"/>
        <v>PVM %!</v>
      </c>
      <c r="G41" s="90">
        <v>1</v>
      </c>
      <c r="H41" s="23" t="e">
        <f t="shared" si="1"/>
        <v>#VALUE!</v>
      </c>
      <c r="I41" s="10" t="s">
        <v>17</v>
      </c>
      <c r="J41" s="11" t="s">
        <v>17</v>
      </c>
    </row>
    <row r="42" spans="1:10" ht="16" thickBot="1" x14ac:dyDescent="0.4">
      <c r="A42" s="7" t="s">
        <v>82</v>
      </c>
      <c r="B42" s="36"/>
      <c r="C42" s="8" t="s">
        <v>83</v>
      </c>
      <c r="D42" s="27"/>
      <c r="E42" s="29"/>
      <c r="F42" s="23" t="str">
        <f t="shared" si="0"/>
        <v>PVM %!</v>
      </c>
      <c r="G42" s="90">
        <v>1</v>
      </c>
      <c r="H42" s="23" t="e">
        <f t="shared" si="1"/>
        <v>#VALUE!</v>
      </c>
      <c r="I42" s="10" t="s">
        <v>17</v>
      </c>
      <c r="J42" s="11" t="s">
        <v>17</v>
      </c>
    </row>
    <row r="43" spans="1:10" ht="16" thickBot="1" x14ac:dyDescent="0.4">
      <c r="A43" s="7" t="s">
        <v>84</v>
      </c>
      <c r="B43" s="37"/>
      <c r="C43" s="8" t="s">
        <v>85</v>
      </c>
      <c r="D43" s="27"/>
      <c r="E43" s="29"/>
      <c r="F43" s="23" t="str">
        <f t="shared" si="0"/>
        <v>PVM %!</v>
      </c>
      <c r="G43" s="90">
        <v>1</v>
      </c>
      <c r="H43" s="23" t="e">
        <f t="shared" si="1"/>
        <v>#VALUE!</v>
      </c>
      <c r="I43" s="10" t="s">
        <v>17</v>
      </c>
      <c r="J43" s="11" t="s">
        <v>17</v>
      </c>
    </row>
    <row r="44" spans="1:10" ht="16" thickBot="1" x14ac:dyDescent="0.4">
      <c r="A44" s="38" t="s">
        <v>86</v>
      </c>
      <c r="B44" s="39"/>
      <c r="C44" s="39"/>
      <c r="D44" s="39"/>
      <c r="E44" s="39"/>
      <c r="F44" s="39"/>
      <c r="G44" s="40"/>
      <c r="H44" s="23" t="e">
        <f>ROUND(SUM(H17:H43),2)</f>
        <v>#VALUE!</v>
      </c>
      <c r="I44" s="2">
        <v>0.4</v>
      </c>
      <c r="J44" s="23" t="e">
        <f>ROUND((H44*I44),2)</f>
        <v>#VALUE!</v>
      </c>
    </row>
    <row r="45" spans="1:10" ht="15.5" thickBot="1" x14ac:dyDescent="0.4">
      <c r="A45" s="18" t="s">
        <v>87</v>
      </c>
      <c r="B45" s="41" t="s">
        <v>88</v>
      </c>
      <c r="C45" s="39"/>
      <c r="D45" s="39"/>
      <c r="E45" s="39"/>
      <c r="F45" s="39"/>
      <c r="G45" s="39"/>
      <c r="H45" s="39"/>
      <c r="I45" s="42"/>
      <c r="J45" s="26" t="e">
        <f>ROUND((J44+J16),2)</f>
        <v>#VALUE!</v>
      </c>
    </row>
    <row r="46" spans="1:10" ht="15.5" x14ac:dyDescent="0.35">
      <c r="A46" s="19"/>
    </row>
    <row r="47" spans="1:10" x14ac:dyDescent="0.35">
      <c r="A47" s="87"/>
      <c r="B47" s="87"/>
      <c r="C47" s="87"/>
      <c r="D47" s="87"/>
      <c r="E47" s="87"/>
      <c r="F47" s="87"/>
      <c r="G47" s="87"/>
      <c r="H47" s="87"/>
      <c r="I47" s="85"/>
      <c r="J47" s="85"/>
    </row>
    <row r="48" spans="1:10" ht="15" thickBot="1" x14ac:dyDescent="0.4">
      <c r="A48" s="88"/>
      <c r="B48" s="88"/>
      <c r="C48" s="88"/>
      <c r="D48" s="88"/>
      <c r="E48" s="88"/>
      <c r="F48" s="88"/>
      <c r="G48" s="88"/>
      <c r="H48" s="88"/>
      <c r="I48" s="86"/>
      <c r="J48" s="86"/>
    </row>
    <row r="49" spans="1:10" ht="15.5" thickBot="1" x14ac:dyDescent="0.4">
      <c r="A49" s="65"/>
      <c r="B49" s="66"/>
      <c r="C49" s="67" t="s">
        <v>89</v>
      </c>
      <c r="D49" s="68"/>
      <c r="E49" s="68"/>
      <c r="F49" s="68"/>
      <c r="G49" s="68"/>
      <c r="H49" s="68"/>
      <c r="I49" s="68"/>
      <c r="J49" s="69"/>
    </row>
    <row r="50" spans="1:10" ht="81.650000000000006" customHeight="1" x14ac:dyDescent="0.35">
      <c r="A50" s="70" t="s">
        <v>1</v>
      </c>
      <c r="B50" s="71"/>
      <c r="C50" s="61" t="s">
        <v>2</v>
      </c>
      <c r="D50" s="70" t="s">
        <v>90</v>
      </c>
      <c r="E50" s="74"/>
      <c r="F50" s="71"/>
      <c r="G50" s="61" t="s">
        <v>4</v>
      </c>
      <c r="H50" s="61" t="s">
        <v>5</v>
      </c>
      <c r="I50" s="61" t="s">
        <v>6</v>
      </c>
      <c r="J50" s="61" t="s">
        <v>7</v>
      </c>
    </row>
    <row r="51" spans="1:10" ht="15" thickBot="1" x14ac:dyDescent="0.4">
      <c r="A51" s="72"/>
      <c r="B51" s="73"/>
      <c r="C51" s="62"/>
      <c r="D51" s="75" t="s">
        <v>91</v>
      </c>
      <c r="E51" s="76"/>
      <c r="F51" s="77"/>
      <c r="G51" s="62"/>
      <c r="H51" s="62"/>
      <c r="I51" s="62"/>
      <c r="J51" s="62"/>
    </row>
    <row r="52" spans="1:10" ht="27.65" customHeight="1" thickBot="1" x14ac:dyDescent="0.4">
      <c r="A52" s="48"/>
      <c r="B52" s="49"/>
      <c r="C52" s="2"/>
      <c r="D52" s="50" t="s">
        <v>8</v>
      </c>
      <c r="E52" s="51"/>
      <c r="F52" s="52"/>
      <c r="G52" s="2"/>
      <c r="H52" s="3" t="s">
        <v>9</v>
      </c>
      <c r="I52" s="3"/>
      <c r="J52" s="3" t="s">
        <v>10</v>
      </c>
    </row>
    <row r="53" spans="1:10" ht="16" thickBot="1" x14ac:dyDescent="0.4">
      <c r="A53" s="53">
        <v>1</v>
      </c>
      <c r="B53" s="54"/>
      <c r="C53" s="4">
        <v>2</v>
      </c>
      <c r="D53" s="4">
        <v>3</v>
      </c>
      <c r="E53" s="4">
        <v>4</v>
      </c>
      <c r="F53" s="5">
        <v>5</v>
      </c>
      <c r="G53" s="4">
        <v>6</v>
      </c>
      <c r="H53" s="4">
        <v>7</v>
      </c>
      <c r="I53" s="4">
        <v>8</v>
      </c>
      <c r="J53" s="4">
        <v>9</v>
      </c>
    </row>
    <row r="54" spans="1:10" ht="33" customHeight="1" x14ac:dyDescent="0.35">
      <c r="A54" s="55"/>
      <c r="B54" s="56"/>
      <c r="C54" s="59"/>
      <c r="D54" s="61" t="s">
        <v>11</v>
      </c>
      <c r="E54" s="63" t="s">
        <v>92</v>
      </c>
      <c r="F54" s="6" t="s">
        <v>12</v>
      </c>
      <c r="G54" s="43"/>
      <c r="H54" s="43"/>
      <c r="I54" s="43"/>
      <c r="J54" s="43"/>
    </row>
    <row r="55" spans="1:10" ht="24" customHeight="1" thickBot="1" x14ac:dyDescent="0.4">
      <c r="A55" s="57"/>
      <c r="B55" s="58"/>
      <c r="C55" s="60"/>
      <c r="D55" s="62"/>
      <c r="E55" s="64"/>
      <c r="F55" s="3" t="s">
        <v>13</v>
      </c>
      <c r="G55" s="44"/>
      <c r="H55" s="44"/>
      <c r="I55" s="44"/>
      <c r="J55" s="44"/>
    </row>
    <row r="56" spans="1:10" ht="16" thickBot="1" x14ac:dyDescent="0.4">
      <c r="A56" s="7" t="s">
        <v>14</v>
      </c>
      <c r="B56" s="45" t="s">
        <v>15</v>
      </c>
      <c r="C56" s="8" t="s">
        <v>16</v>
      </c>
      <c r="D56" s="27"/>
      <c r="E56" s="29"/>
      <c r="F56" s="23" t="str">
        <f t="shared" ref="F56:F90" si="2">IF(ISBLANK(E56),"PVM %!",ROUND((((E56*D56)/100)+D56),2))</f>
        <v>PVM %!</v>
      </c>
      <c r="G56" s="89">
        <v>50</v>
      </c>
      <c r="H56" s="23" t="e">
        <f t="shared" ref="H56:H90" si="3">ROUND((F56*G56),2)</f>
        <v>#VALUE!</v>
      </c>
      <c r="I56" s="10" t="s">
        <v>17</v>
      </c>
      <c r="J56" s="11" t="s">
        <v>17</v>
      </c>
    </row>
    <row r="57" spans="1:10" ht="16" thickBot="1" x14ac:dyDescent="0.4">
      <c r="A57" s="7" t="s">
        <v>18</v>
      </c>
      <c r="B57" s="46"/>
      <c r="C57" s="8" t="s">
        <v>19</v>
      </c>
      <c r="D57" s="27"/>
      <c r="E57" s="29"/>
      <c r="F57" s="23" t="str">
        <f t="shared" si="2"/>
        <v>PVM %!</v>
      </c>
      <c r="G57" s="90">
        <v>5</v>
      </c>
      <c r="H57" s="23" t="e">
        <f t="shared" si="3"/>
        <v>#VALUE!</v>
      </c>
      <c r="I57" s="10" t="s">
        <v>17</v>
      </c>
      <c r="J57" s="11" t="s">
        <v>17</v>
      </c>
    </row>
    <row r="58" spans="1:10" ht="16" thickBot="1" x14ac:dyDescent="0.4">
      <c r="A58" s="7" t="s">
        <v>20</v>
      </c>
      <c r="B58" s="46"/>
      <c r="C58" s="8" t="s">
        <v>21</v>
      </c>
      <c r="D58" s="27"/>
      <c r="E58" s="29"/>
      <c r="F58" s="23" t="str">
        <f t="shared" si="2"/>
        <v>PVM %!</v>
      </c>
      <c r="G58" s="90">
        <v>10</v>
      </c>
      <c r="H58" s="23" t="e">
        <f t="shared" si="3"/>
        <v>#VALUE!</v>
      </c>
      <c r="I58" s="10" t="s">
        <v>17</v>
      </c>
      <c r="J58" s="11" t="s">
        <v>17</v>
      </c>
    </row>
    <row r="59" spans="1:10" ht="16" thickBot="1" x14ac:dyDescent="0.4">
      <c r="A59" s="7" t="s">
        <v>22</v>
      </c>
      <c r="B59" s="46"/>
      <c r="C59" s="8" t="s">
        <v>23</v>
      </c>
      <c r="D59" s="27"/>
      <c r="E59" s="29"/>
      <c r="F59" s="23" t="str">
        <f t="shared" si="2"/>
        <v>PVM %!</v>
      </c>
      <c r="G59" s="90">
        <v>5</v>
      </c>
      <c r="H59" s="23" t="e">
        <f t="shared" si="3"/>
        <v>#VALUE!</v>
      </c>
      <c r="I59" s="10" t="s">
        <v>17</v>
      </c>
      <c r="J59" s="11" t="s">
        <v>17</v>
      </c>
    </row>
    <row r="60" spans="1:10" ht="16" thickBot="1" x14ac:dyDescent="0.4">
      <c r="A60" s="7" t="s">
        <v>24</v>
      </c>
      <c r="B60" s="46"/>
      <c r="C60" s="8" t="s">
        <v>25</v>
      </c>
      <c r="D60" s="27"/>
      <c r="E60" s="29"/>
      <c r="F60" s="23" t="str">
        <f t="shared" si="2"/>
        <v>PVM %!</v>
      </c>
      <c r="G60" s="90">
        <v>10</v>
      </c>
      <c r="H60" s="23" t="e">
        <f t="shared" si="3"/>
        <v>#VALUE!</v>
      </c>
      <c r="I60" s="10" t="s">
        <v>17</v>
      </c>
      <c r="J60" s="11" t="s">
        <v>17</v>
      </c>
    </row>
    <row r="61" spans="1:10" ht="16" thickBot="1" x14ac:dyDescent="0.4">
      <c r="A61" s="7" t="s">
        <v>26</v>
      </c>
      <c r="B61" s="46"/>
      <c r="C61" s="8" t="s">
        <v>27</v>
      </c>
      <c r="D61" s="27"/>
      <c r="E61" s="29"/>
      <c r="F61" s="23" t="str">
        <f t="shared" si="2"/>
        <v>PVM %!</v>
      </c>
      <c r="G61" s="90">
        <v>10</v>
      </c>
      <c r="H61" s="23" t="e">
        <f t="shared" si="3"/>
        <v>#VALUE!</v>
      </c>
      <c r="I61" s="10" t="s">
        <v>17</v>
      </c>
      <c r="J61" s="11" t="s">
        <v>17</v>
      </c>
    </row>
    <row r="62" spans="1:10" ht="16" thickBot="1" x14ac:dyDescent="0.4">
      <c r="A62" s="12" t="s">
        <v>28</v>
      </c>
      <c r="B62" s="47"/>
      <c r="C62" s="13" t="s">
        <v>29</v>
      </c>
      <c r="D62" s="28"/>
      <c r="E62" s="29"/>
      <c r="F62" s="23" t="str">
        <f t="shared" si="2"/>
        <v>PVM %!</v>
      </c>
      <c r="G62" s="91">
        <v>10</v>
      </c>
      <c r="H62" s="23" t="e">
        <f t="shared" si="3"/>
        <v>#VALUE!</v>
      </c>
      <c r="I62" s="14" t="s">
        <v>17</v>
      </c>
      <c r="J62" s="15" t="s">
        <v>17</v>
      </c>
    </row>
    <row r="63" spans="1:10" ht="16.5" thickTop="1" thickBot="1" x14ac:dyDescent="0.4">
      <c r="A63" s="30" t="s">
        <v>30</v>
      </c>
      <c r="B63" s="31"/>
      <c r="C63" s="31"/>
      <c r="D63" s="31"/>
      <c r="E63" s="31"/>
      <c r="F63" s="31"/>
      <c r="G63" s="32"/>
      <c r="H63" s="25" t="e">
        <f>ROUND(SUM(H56:H62),2)</f>
        <v>#VALUE!</v>
      </c>
      <c r="I63" s="16">
        <v>0.6</v>
      </c>
      <c r="J63" s="24" t="e">
        <f>ROUND((H63*I63),2)</f>
        <v>#VALUE!</v>
      </c>
    </row>
    <row r="64" spans="1:10" ht="29" thickTop="1" thickBot="1" x14ac:dyDescent="0.4">
      <c r="A64" s="7" t="s">
        <v>31</v>
      </c>
      <c r="B64" s="33"/>
      <c r="C64" s="8" t="s">
        <v>32</v>
      </c>
      <c r="D64" s="27"/>
      <c r="E64" s="29"/>
      <c r="F64" s="23" t="str">
        <f t="shared" si="2"/>
        <v>PVM %!</v>
      </c>
      <c r="G64" s="92">
        <v>10</v>
      </c>
      <c r="H64" s="23" t="e">
        <f t="shared" si="3"/>
        <v>#VALUE!</v>
      </c>
      <c r="I64" s="10" t="s">
        <v>17</v>
      </c>
      <c r="J64" s="11" t="s">
        <v>17</v>
      </c>
    </row>
    <row r="65" spans="1:10" ht="16" thickBot="1" x14ac:dyDescent="0.4">
      <c r="A65" s="17" t="s">
        <v>33</v>
      </c>
      <c r="B65" s="34"/>
      <c r="C65" s="9" t="s">
        <v>34</v>
      </c>
      <c r="D65" s="27"/>
      <c r="E65" s="29"/>
      <c r="F65" s="23" t="str">
        <f t="shared" si="2"/>
        <v>PVM %!</v>
      </c>
      <c r="G65" s="90">
        <v>1.5</v>
      </c>
      <c r="H65" s="23" t="e">
        <f t="shared" si="3"/>
        <v>#VALUE!</v>
      </c>
      <c r="I65" s="10" t="s">
        <v>17</v>
      </c>
      <c r="J65" s="11" t="s">
        <v>17</v>
      </c>
    </row>
    <row r="66" spans="1:10" ht="16" thickBot="1" x14ac:dyDescent="0.4">
      <c r="A66" s="7" t="s">
        <v>35</v>
      </c>
      <c r="B66" s="35" t="s">
        <v>36</v>
      </c>
      <c r="C66" s="8" t="s">
        <v>37</v>
      </c>
      <c r="D66" s="27"/>
      <c r="E66" s="29"/>
      <c r="F66" s="23" t="str">
        <f t="shared" si="2"/>
        <v>PVM %!</v>
      </c>
      <c r="G66" s="90">
        <v>1.5</v>
      </c>
      <c r="H66" s="23" t="e">
        <f t="shared" si="3"/>
        <v>#VALUE!</v>
      </c>
      <c r="I66" s="10" t="s">
        <v>17</v>
      </c>
      <c r="J66" s="11" t="s">
        <v>17</v>
      </c>
    </row>
    <row r="67" spans="1:10" ht="16" thickBot="1" x14ac:dyDescent="0.4">
      <c r="A67" s="7" t="s">
        <v>38</v>
      </c>
      <c r="B67" s="36"/>
      <c r="C67" s="8" t="s">
        <v>39</v>
      </c>
      <c r="D67" s="27"/>
      <c r="E67" s="29"/>
      <c r="F67" s="23" t="str">
        <f t="shared" si="2"/>
        <v>PVM %!</v>
      </c>
      <c r="G67" s="90">
        <v>1.5</v>
      </c>
      <c r="H67" s="23" t="e">
        <f t="shared" si="3"/>
        <v>#VALUE!</v>
      </c>
      <c r="I67" s="10" t="s">
        <v>17</v>
      </c>
      <c r="J67" s="11" t="s">
        <v>17</v>
      </c>
    </row>
    <row r="68" spans="1:10" ht="16" thickBot="1" x14ac:dyDescent="0.4">
      <c r="A68" s="7" t="s">
        <v>40</v>
      </c>
      <c r="B68" s="36"/>
      <c r="C68" s="8" t="s">
        <v>41</v>
      </c>
      <c r="D68" s="27"/>
      <c r="E68" s="29"/>
      <c r="F68" s="23" t="str">
        <f t="shared" si="2"/>
        <v>PVM %!</v>
      </c>
      <c r="G68" s="90">
        <v>1.5</v>
      </c>
      <c r="H68" s="23" t="e">
        <f t="shared" si="3"/>
        <v>#VALUE!</v>
      </c>
      <c r="I68" s="10" t="s">
        <v>17</v>
      </c>
      <c r="J68" s="11" t="s">
        <v>17</v>
      </c>
    </row>
    <row r="69" spans="1:10" ht="16" thickBot="1" x14ac:dyDescent="0.4">
      <c r="A69" s="7" t="s">
        <v>42</v>
      </c>
      <c r="B69" s="36"/>
      <c r="C69" s="8" t="s">
        <v>43</v>
      </c>
      <c r="D69" s="27"/>
      <c r="E69" s="29"/>
      <c r="F69" s="23" t="str">
        <f t="shared" si="2"/>
        <v>PVM %!</v>
      </c>
      <c r="G69" s="90">
        <v>1.5</v>
      </c>
      <c r="H69" s="23" t="e">
        <f t="shared" si="3"/>
        <v>#VALUE!</v>
      </c>
      <c r="I69" s="10" t="s">
        <v>17</v>
      </c>
      <c r="J69" s="11" t="s">
        <v>17</v>
      </c>
    </row>
    <row r="70" spans="1:10" ht="16" thickBot="1" x14ac:dyDescent="0.4">
      <c r="A70" s="7" t="s">
        <v>44</v>
      </c>
      <c r="B70" s="36"/>
      <c r="C70" s="8" t="s">
        <v>45</v>
      </c>
      <c r="D70" s="27"/>
      <c r="E70" s="29"/>
      <c r="F70" s="23" t="str">
        <f t="shared" si="2"/>
        <v>PVM %!</v>
      </c>
      <c r="G70" s="90">
        <v>10</v>
      </c>
      <c r="H70" s="23" t="e">
        <f t="shared" si="3"/>
        <v>#VALUE!</v>
      </c>
      <c r="I70" s="10" t="s">
        <v>17</v>
      </c>
      <c r="J70" s="11" t="s">
        <v>17</v>
      </c>
    </row>
    <row r="71" spans="1:10" ht="16" thickBot="1" x14ac:dyDescent="0.4">
      <c r="A71" s="7" t="s">
        <v>46</v>
      </c>
      <c r="B71" s="36"/>
      <c r="C71" s="8" t="s">
        <v>47</v>
      </c>
      <c r="D71" s="27"/>
      <c r="E71" s="29"/>
      <c r="F71" s="23" t="str">
        <f t="shared" si="2"/>
        <v>PVM %!</v>
      </c>
      <c r="G71" s="90">
        <v>10</v>
      </c>
      <c r="H71" s="23" t="e">
        <f t="shared" si="3"/>
        <v>#VALUE!</v>
      </c>
      <c r="I71" s="10" t="s">
        <v>17</v>
      </c>
      <c r="J71" s="11" t="s">
        <v>17</v>
      </c>
    </row>
    <row r="72" spans="1:10" ht="16" thickBot="1" x14ac:dyDescent="0.4">
      <c r="A72" s="7" t="s">
        <v>48</v>
      </c>
      <c r="B72" s="36"/>
      <c r="C72" s="8" t="s">
        <v>49</v>
      </c>
      <c r="D72" s="27"/>
      <c r="E72" s="29"/>
      <c r="F72" s="23" t="str">
        <f t="shared" si="2"/>
        <v>PVM %!</v>
      </c>
      <c r="G72" s="90">
        <v>2</v>
      </c>
      <c r="H72" s="23" t="e">
        <f t="shared" si="3"/>
        <v>#VALUE!</v>
      </c>
      <c r="I72" s="10" t="s">
        <v>17</v>
      </c>
      <c r="J72" s="11" t="s">
        <v>17</v>
      </c>
    </row>
    <row r="73" spans="1:10" ht="16" thickBot="1" x14ac:dyDescent="0.4">
      <c r="A73" s="7" t="s">
        <v>50</v>
      </c>
      <c r="B73" s="36"/>
      <c r="C73" s="8" t="s">
        <v>51</v>
      </c>
      <c r="D73" s="27"/>
      <c r="E73" s="29"/>
      <c r="F73" s="23" t="str">
        <f t="shared" si="2"/>
        <v>PVM %!</v>
      </c>
      <c r="G73" s="90">
        <v>5</v>
      </c>
      <c r="H73" s="23" t="e">
        <f t="shared" si="3"/>
        <v>#VALUE!</v>
      </c>
      <c r="I73" s="10" t="s">
        <v>17</v>
      </c>
      <c r="J73" s="11" t="s">
        <v>17</v>
      </c>
    </row>
    <row r="74" spans="1:10" ht="16" thickBot="1" x14ac:dyDescent="0.4">
      <c r="A74" s="7" t="s">
        <v>52</v>
      </c>
      <c r="B74" s="36"/>
      <c r="C74" s="8" t="s">
        <v>53</v>
      </c>
      <c r="D74" s="27"/>
      <c r="E74" s="29"/>
      <c r="F74" s="23" t="str">
        <f t="shared" si="2"/>
        <v>PVM %!</v>
      </c>
      <c r="G74" s="90">
        <v>1.5</v>
      </c>
      <c r="H74" s="23" t="e">
        <f t="shared" si="3"/>
        <v>#VALUE!</v>
      </c>
      <c r="I74" s="10" t="s">
        <v>17</v>
      </c>
      <c r="J74" s="11" t="s">
        <v>17</v>
      </c>
    </row>
    <row r="75" spans="1:10" ht="16" thickBot="1" x14ac:dyDescent="0.4">
      <c r="A75" s="7" t="s">
        <v>54</v>
      </c>
      <c r="B75" s="36"/>
      <c r="C75" s="8" t="s">
        <v>55</v>
      </c>
      <c r="D75" s="27"/>
      <c r="E75" s="29"/>
      <c r="F75" s="23" t="str">
        <f t="shared" si="2"/>
        <v>PVM %!</v>
      </c>
      <c r="G75" s="90">
        <v>1.5</v>
      </c>
      <c r="H75" s="23" t="e">
        <f t="shared" si="3"/>
        <v>#VALUE!</v>
      </c>
      <c r="I75" s="10" t="s">
        <v>17</v>
      </c>
      <c r="J75" s="11" t="s">
        <v>17</v>
      </c>
    </row>
    <row r="76" spans="1:10" ht="16" thickBot="1" x14ac:dyDescent="0.4">
      <c r="A76" s="7" t="s">
        <v>56</v>
      </c>
      <c r="B76" s="36"/>
      <c r="C76" s="8" t="s">
        <v>57</v>
      </c>
      <c r="D76" s="27"/>
      <c r="E76" s="29"/>
      <c r="F76" s="23" t="str">
        <f t="shared" si="2"/>
        <v>PVM %!</v>
      </c>
      <c r="G76" s="90">
        <v>1.5</v>
      </c>
      <c r="H76" s="23" t="e">
        <f t="shared" si="3"/>
        <v>#VALUE!</v>
      </c>
      <c r="I76" s="10" t="s">
        <v>17</v>
      </c>
      <c r="J76" s="11" t="s">
        <v>17</v>
      </c>
    </row>
    <row r="77" spans="1:10" ht="16" thickBot="1" x14ac:dyDescent="0.4">
      <c r="A77" s="7" t="s">
        <v>58</v>
      </c>
      <c r="B77" s="36"/>
      <c r="C77" s="8" t="s">
        <v>59</v>
      </c>
      <c r="D77" s="27"/>
      <c r="E77" s="29"/>
      <c r="F77" s="23" t="str">
        <f t="shared" si="2"/>
        <v>PVM %!</v>
      </c>
      <c r="G77" s="90">
        <v>1.5</v>
      </c>
      <c r="H77" s="23" t="e">
        <f t="shared" si="3"/>
        <v>#VALUE!</v>
      </c>
      <c r="I77" s="10" t="s">
        <v>17</v>
      </c>
      <c r="J77" s="11" t="s">
        <v>17</v>
      </c>
    </row>
    <row r="78" spans="1:10" ht="16" thickBot="1" x14ac:dyDescent="0.4">
      <c r="A78" s="7" t="s">
        <v>60</v>
      </c>
      <c r="B78" s="36"/>
      <c r="C78" s="8" t="s">
        <v>61</v>
      </c>
      <c r="D78" s="27"/>
      <c r="E78" s="29"/>
      <c r="F78" s="23" t="str">
        <f t="shared" si="2"/>
        <v>PVM %!</v>
      </c>
      <c r="G78" s="90">
        <v>1.5</v>
      </c>
      <c r="H78" s="23" t="e">
        <f t="shared" si="3"/>
        <v>#VALUE!</v>
      </c>
      <c r="I78" s="10" t="s">
        <v>17</v>
      </c>
      <c r="J78" s="11" t="s">
        <v>17</v>
      </c>
    </row>
    <row r="79" spans="1:10" ht="16" thickBot="1" x14ac:dyDescent="0.4">
      <c r="A79" s="7" t="s">
        <v>62</v>
      </c>
      <c r="B79" s="36"/>
      <c r="C79" s="8" t="s">
        <v>63</v>
      </c>
      <c r="D79" s="27"/>
      <c r="E79" s="29"/>
      <c r="F79" s="23" t="str">
        <f t="shared" si="2"/>
        <v>PVM %!</v>
      </c>
      <c r="G79" s="90">
        <v>1.5</v>
      </c>
      <c r="H79" s="23" t="e">
        <f t="shared" si="3"/>
        <v>#VALUE!</v>
      </c>
      <c r="I79" s="10" t="s">
        <v>17</v>
      </c>
      <c r="J79" s="11" t="s">
        <v>17</v>
      </c>
    </row>
    <row r="80" spans="1:10" ht="16" thickBot="1" x14ac:dyDescent="0.4">
      <c r="A80" s="7" t="s">
        <v>64</v>
      </c>
      <c r="B80" s="36"/>
      <c r="C80" s="8" t="s">
        <v>65</v>
      </c>
      <c r="D80" s="27"/>
      <c r="E80" s="29"/>
      <c r="F80" s="23" t="str">
        <f t="shared" si="2"/>
        <v>PVM %!</v>
      </c>
      <c r="G80" s="90">
        <v>0.5</v>
      </c>
      <c r="H80" s="23" t="e">
        <f t="shared" si="3"/>
        <v>#VALUE!</v>
      </c>
      <c r="I80" s="10" t="s">
        <v>17</v>
      </c>
      <c r="J80" s="11" t="s">
        <v>17</v>
      </c>
    </row>
    <row r="81" spans="1:11" ht="16" thickBot="1" x14ac:dyDescent="0.4">
      <c r="A81" s="7" t="s">
        <v>66</v>
      </c>
      <c r="B81" s="36"/>
      <c r="C81" s="8" t="s">
        <v>67</v>
      </c>
      <c r="D81" s="27"/>
      <c r="E81" s="29"/>
      <c r="F81" s="23" t="str">
        <f t="shared" si="2"/>
        <v>PVM %!</v>
      </c>
      <c r="G81" s="90">
        <v>30</v>
      </c>
      <c r="H81" s="23" t="e">
        <f t="shared" si="3"/>
        <v>#VALUE!</v>
      </c>
      <c r="I81" s="10" t="s">
        <v>17</v>
      </c>
      <c r="J81" s="11" t="s">
        <v>17</v>
      </c>
    </row>
    <row r="82" spans="1:11" ht="16" thickBot="1" x14ac:dyDescent="0.4">
      <c r="A82" s="7" t="s">
        <v>68</v>
      </c>
      <c r="B82" s="36"/>
      <c r="C82" s="8" t="s">
        <v>69</v>
      </c>
      <c r="D82" s="27"/>
      <c r="E82" s="29"/>
      <c r="F82" s="23" t="str">
        <f t="shared" si="2"/>
        <v>PVM %!</v>
      </c>
      <c r="G82" s="90">
        <v>1.5</v>
      </c>
      <c r="H82" s="23" t="e">
        <f t="shared" si="3"/>
        <v>#VALUE!</v>
      </c>
      <c r="I82" s="10" t="s">
        <v>17</v>
      </c>
      <c r="J82" s="11" t="s">
        <v>17</v>
      </c>
    </row>
    <row r="83" spans="1:11" ht="16" thickBot="1" x14ac:dyDescent="0.4">
      <c r="A83" s="7" t="s">
        <v>70</v>
      </c>
      <c r="B83" s="36"/>
      <c r="C83" s="8" t="s">
        <v>71</v>
      </c>
      <c r="D83" s="27"/>
      <c r="E83" s="29"/>
      <c r="F83" s="23" t="str">
        <f t="shared" si="2"/>
        <v>PVM %!</v>
      </c>
      <c r="G83" s="90">
        <v>1.5</v>
      </c>
      <c r="H83" s="23" t="e">
        <f t="shared" si="3"/>
        <v>#VALUE!</v>
      </c>
      <c r="I83" s="10" t="s">
        <v>17</v>
      </c>
      <c r="J83" s="11" t="s">
        <v>17</v>
      </c>
    </row>
    <row r="84" spans="1:11" ht="16" thickBot="1" x14ac:dyDescent="0.4">
      <c r="A84" s="7" t="s">
        <v>72</v>
      </c>
      <c r="B84" s="36"/>
      <c r="C84" s="8" t="s">
        <v>73</v>
      </c>
      <c r="D84" s="27"/>
      <c r="E84" s="29"/>
      <c r="F84" s="23" t="str">
        <f t="shared" si="2"/>
        <v>PVM %!</v>
      </c>
      <c r="G84" s="90">
        <v>1.5</v>
      </c>
      <c r="H84" s="23" t="e">
        <f t="shared" si="3"/>
        <v>#VALUE!</v>
      </c>
      <c r="I84" s="10" t="s">
        <v>17</v>
      </c>
      <c r="J84" s="11" t="s">
        <v>17</v>
      </c>
    </row>
    <row r="85" spans="1:11" ht="16" thickBot="1" x14ac:dyDescent="0.4">
      <c r="A85" s="7" t="s">
        <v>74</v>
      </c>
      <c r="B85" s="36"/>
      <c r="C85" s="8" t="s">
        <v>75</v>
      </c>
      <c r="D85" s="27"/>
      <c r="E85" s="29"/>
      <c r="F85" s="23" t="str">
        <f t="shared" si="2"/>
        <v>PVM %!</v>
      </c>
      <c r="G85" s="90">
        <v>6.5</v>
      </c>
      <c r="H85" s="23" t="e">
        <f t="shared" si="3"/>
        <v>#VALUE!</v>
      </c>
      <c r="I85" s="10" t="s">
        <v>17</v>
      </c>
      <c r="J85" s="11" t="s">
        <v>17</v>
      </c>
    </row>
    <row r="86" spans="1:11" ht="16" thickBot="1" x14ac:dyDescent="0.4">
      <c r="A86" s="7" t="s">
        <v>76</v>
      </c>
      <c r="B86" s="36"/>
      <c r="C86" s="8" t="s">
        <v>77</v>
      </c>
      <c r="D86" s="27"/>
      <c r="E86" s="29"/>
      <c r="F86" s="23" t="str">
        <f t="shared" si="2"/>
        <v>PVM %!</v>
      </c>
      <c r="G86" s="90">
        <v>1.5</v>
      </c>
      <c r="H86" s="23" t="e">
        <f t="shared" si="3"/>
        <v>#VALUE!</v>
      </c>
      <c r="I86" s="10" t="s">
        <v>17</v>
      </c>
      <c r="J86" s="11" t="s">
        <v>17</v>
      </c>
    </row>
    <row r="87" spans="1:11" ht="16" thickBot="1" x14ac:dyDescent="0.4">
      <c r="A87" s="7" t="s">
        <v>78</v>
      </c>
      <c r="B87" s="36"/>
      <c r="C87" s="8" t="s">
        <v>79</v>
      </c>
      <c r="D87" s="27"/>
      <c r="E87" s="29"/>
      <c r="F87" s="23" t="str">
        <f t="shared" si="2"/>
        <v>PVM %!</v>
      </c>
      <c r="G87" s="90">
        <v>0.5</v>
      </c>
      <c r="H87" s="23" t="e">
        <f t="shared" si="3"/>
        <v>#VALUE!</v>
      </c>
      <c r="I87" s="10" t="s">
        <v>17</v>
      </c>
      <c r="J87" s="11" t="s">
        <v>17</v>
      </c>
    </row>
    <row r="88" spans="1:11" ht="16" thickBot="1" x14ac:dyDescent="0.4">
      <c r="A88" s="7" t="s">
        <v>80</v>
      </c>
      <c r="B88" s="36"/>
      <c r="C88" s="8" t="s">
        <v>81</v>
      </c>
      <c r="D88" s="27"/>
      <c r="E88" s="29"/>
      <c r="F88" s="23" t="str">
        <f t="shared" si="2"/>
        <v>PVM %!</v>
      </c>
      <c r="G88" s="90">
        <v>0.5</v>
      </c>
      <c r="H88" s="23" t="e">
        <f t="shared" si="3"/>
        <v>#VALUE!</v>
      </c>
      <c r="I88" s="10" t="s">
        <v>17</v>
      </c>
      <c r="J88" s="11" t="s">
        <v>17</v>
      </c>
    </row>
    <row r="89" spans="1:11" ht="16" thickBot="1" x14ac:dyDescent="0.4">
      <c r="A89" s="7" t="s">
        <v>82</v>
      </c>
      <c r="B89" s="36"/>
      <c r="C89" s="8" t="s">
        <v>83</v>
      </c>
      <c r="D89" s="27"/>
      <c r="E89" s="29"/>
      <c r="F89" s="23" t="str">
        <f t="shared" si="2"/>
        <v>PVM %!</v>
      </c>
      <c r="G89" s="90">
        <v>0.5</v>
      </c>
      <c r="H89" s="23" t="e">
        <f t="shared" si="3"/>
        <v>#VALUE!</v>
      </c>
      <c r="I89" s="10" t="s">
        <v>17</v>
      </c>
      <c r="J89" s="11" t="s">
        <v>17</v>
      </c>
    </row>
    <row r="90" spans="1:11" ht="16" thickBot="1" x14ac:dyDescent="0.4">
      <c r="A90" s="7" t="s">
        <v>84</v>
      </c>
      <c r="B90" s="37"/>
      <c r="C90" s="8" t="s">
        <v>85</v>
      </c>
      <c r="D90" s="27"/>
      <c r="E90" s="29"/>
      <c r="F90" s="23" t="str">
        <f t="shared" si="2"/>
        <v>PVM %!</v>
      </c>
      <c r="G90" s="90">
        <v>2</v>
      </c>
      <c r="H90" s="23" t="e">
        <f t="shared" si="3"/>
        <v>#VALUE!</v>
      </c>
      <c r="I90" s="10" t="s">
        <v>17</v>
      </c>
      <c r="J90" s="11" t="s">
        <v>17</v>
      </c>
    </row>
    <row r="91" spans="1:11" ht="16" thickBot="1" x14ac:dyDescent="0.4">
      <c r="A91" s="38" t="s">
        <v>86</v>
      </c>
      <c r="B91" s="39"/>
      <c r="C91" s="39"/>
      <c r="D91" s="39"/>
      <c r="E91" s="39"/>
      <c r="F91" s="39"/>
      <c r="G91" s="40"/>
      <c r="H91" s="23" t="e">
        <f>ROUND(SUM(H64:H90),2)</f>
        <v>#VALUE!</v>
      </c>
      <c r="I91" s="2">
        <v>0.4</v>
      </c>
      <c r="J91" s="23" t="e">
        <f>ROUND((H91*I91),2)</f>
        <v>#VALUE!</v>
      </c>
    </row>
    <row r="92" spans="1:11" ht="15.5" thickBot="1" x14ac:dyDescent="0.4">
      <c r="A92" s="18" t="s">
        <v>87</v>
      </c>
      <c r="B92" s="41" t="s">
        <v>88</v>
      </c>
      <c r="C92" s="39"/>
      <c r="D92" s="39"/>
      <c r="E92" s="39"/>
      <c r="F92" s="39"/>
      <c r="G92" s="39"/>
      <c r="H92" s="39"/>
      <c r="I92" s="42"/>
      <c r="J92" s="26" t="e">
        <f>ROUND((J63+J91),2)</f>
        <v>#VALUE!</v>
      </c>
    </row>
    <row r="93" spans="1:11" ht="15.5" x14ac:dyDescent="0.35">
      <c r="A93" s="20"/>
    </row>
    <row r="94" spans="1:11" ht="16" customHeight="1" thickBot="1" x14ac:dyDescent="0.4">
      <c r="A94" s="20"/>
    </row>
    <row r="95" spans="1:11" ht="16" customHeight="1" thickBot="1" x14ac:dyDescent="0.4">
      <c r="A95" s="65"/>
      <c r="B95" s="66"/>
      <c r="C95" s="67" t="s">
        <v>99</v>
      </c>
      <c r="D95" s="68"/>
      <c r="E95" s="68"/>
      <c r="F95" s="68"/>
      <c r="G95" s="68"/>
      <c r="H95" s="68"/>
      <c r="I95" s="68"/>
      <c r="J95" s="69"/>
      <c r="K95" s="20"/>
    </row>
    <row r="96" spans="1:11" ht="38.5" customHeight="1" x14ac:dyDescent="0.35">
      <c r="A96" s="70" t="s">
        <v>1</v>
      </c>
      <c r="B96" s="71"/>
      <c r="C96" s="61" t="s">
        <v>2</v>
      </c>
      <c r="D96" s="70" t="s">
        <v>90</v>
      </c>
      <c r="E96" s="74"/>
      <c r="F96" s="71"/>
      <c r="G96" s="61" t="s">
        <v>4</v>
      </c>
      <c r="H96" s="61" t="s">
        <v>5</v>
      </c>
      <c r="I96" s="61" t="s">
        <v>6</v>
      </c>
      <c r="J96" s="61" t="s">
        <v>7</v>
      </c>
      <c r="K96" s="20"/>
    </row>
    <row r="97" spans="1:11" ht="67" customHeight="1" thickBot="1" x14ac:dyDescent="0.4">
      <c r="A97" s="72"/>
      <c r="B97" s="73"/>
      <c r="C97" s="62"/>
      <c r="D97" s="75" t="s">
        <v>91</v>
      </c>
      <c r="E97" s="76"/>
      <c r="F97" s="77"/>
      <c r="G97" s="62"/>
      <c r="H97" s="62"/>
      <c r="I97" s="62"/>
      <c r="J97" s="62"/>
      <c r="K97" s="20"/>
    </row>
    <row r="98" spans="1:11" ht="33.75" customHeight="1" thickBot="1" x14ac:dyDescent="0.4">
      <c r="A98" s="48"/>
      <c r="B98" s="49"/>
      <c r="C98" s="2"/>
      <c r="D98" s="50" t="s">
        <v>8</v>
      </c>
      <c r="E98" s="51"/>
      <c r="F98" s="52"/>
      <c r="G98" s="2"/>
      <c r="H98" s="3" t="s">
        <v>9</v>
      </c>
      <c r="I98" s="3"/>
      <c r="J98" s="3" t="s">
        <v>10</v>
      </c>
    </row>
    <row r="99" spans="1:11" ht="16" thickBot="1" x14ac:dyDescent="0.4">
      <c r="A99" s="53">
        <v>1</v>
      </c>
      <c r="B99" s="54"/>
      <c r="C99" s="4">
        <v>2</v>
      </c>
      <c r="D99" s="4">
        <v>3</v>
      </c>
      <c r="E99" s="4">
        <v>4</v>
      </c>
      <c r="F99" s="5">
        <v>5</v>
      </c>
      <c r="G99" s="4">
        <v>6</v>
      </c>
      <c r="H99" s="4">
        <v>7</v>
      </c>
      <c r="I99" s="4">
        <v>8</v>
      </c>
      <c r="J99" s="4">
        <v>9</v>
      </c>
    </row>
    <row r="100" spans="1:11" ht="28" customHeight="1" x14ac:dyDescent="0.35">
      <c r="A100" s="55"/>
      <c r="B100" s="56"/>
      <c r="C100" s="59"/>
      <c r="D100" s="61" t="s">
        <v>11</v>
      </c>
      <c r="E100" s="63" t="s">
        <v>92</v>
      </c>
      <c r="F100" s="6" t="s">
        <v>12</v>
      </c>
      <c r="G100" s="43"/>
      <c r="H100" s="43"/>
      <c r="I100" s="43"/>
      <c r="J100" s="43"/>
    </row>
    <row r="101" spans="1:11" ht="15" thickBot="1" x14ac:dyDescent="0.4">
      <c r="A101" s="57"/>
      <c r="B101" s="58"/>
      <c r="C101" s="60"/>
      <c r="D101" s="62"/>
      <c r="E101" s="64"/>
      <c r="F101" s="3" t="s">
        <v>13</v>
      </c>
      <c r="G101" s="44"/>
      <c r="H101" s="44"/>
      <c r="I101" s="44"/>
      <c r="J101" s="44"/>
    </row>
    <row r="102" spans="1:11" ht="16" customHeight="1" thickBot="1" x14ac:dyDescent="0.4">
      <c r="A102" s="7" t="s">
        <v>14</v>
      </c>
      <c r="B102" s="45" t="s">
        <v>15</v>
      </c>
      <c r="C102" s="8" t="s">
        <v>16</v>
      </c>
      <c r="D102" s="27"/>
      <c r="E102" s="29"/>
      <c r="F102" s="23" t="str">
        <f t="shared" ref="F102:F108" si="4">IF(ISBLANK(E102),"PVM %!",ROUND((((E102*D102)/100)+D102),2))</f>
        <v>PVM %!</v>
      </c>
      <c r="G102" s="89">
        <v>50</v>
      </c>
      <c r="H102" s="23" t="e">
        <f t="shared" ref="H102:H108" si="5">ROUND((F102*G102),2)</f>
        <v>#VALUE!</v>
      </c>
      <c r="I102" s="10" t="s">
        <v>17</v>
      </c>
      <c r="J102" s="11" t="s">
        <v>17</v>
      </c>
    </row>
    <row r="103" spans="1:11" ht="46.5" customHeight="1" thickBot="1" x14ac:dyDescent="0.4">
      <c r="A103" s="7" t="s">
        <v>18</v>
      </c>
      <c r="B103" s="46"/>
      <c r="C103" s="8" t="s">
        <v>19</v>
      </c>
      <c r="D103" s="27"/>
      <c r="E103" s="29"/>
      <c r="F103" s="23" t="str">
        <f t="shared" si="4"/>
        <v>PVM %!</v>
      </c>
      <c r="G103" s="90">
        <v>5</v>
      </c>
      <c r="H103" s="23" t="e">
        <f t="shared" si="5"/>
        <v>#VALUE!</v>
      </c>
      <c r="I103" s="10" t="s">
        <v>17</v>
      </c>
      <c r="J103" s="11" t="s">
        <v>17</v>
      </c>
    </row>
    <row r="104" spans="1:11" ht="16" thickBot="1" x14ac:dyDescent="0.4">
      <c r="A104" s="7" t="s">
        <v>20</v>
      </c>
      <c r="B104" s="46"/>
      <c r="C104" s="8" t="s">
        <v>21</v>
      </c>
      <c r="D104" s="27"/>
      <c r="E104" s="29"/>
      <c r="F104" s="23" t="str">
        <f t="shared" si="4"/>
        <v>PVM %!</v>
      </c>
      <c r="G104" s="90">
        <v>10</v>
      </c>
      <c r="H104" s="23" t="e">
        <f t="shared" si="5"/>
        <v>#VALUE!</v>
      </c>
      <c r="I104" s="10" t="s">
        <v>17</v>
      </c>
      <c r="J104" s="11" t="s">
        <v>17</v>
      </c>
      <c r="K104" s="20"/>
    </row>
    <row r="105" spans="1:11" ht="16" thickBot="1" x14ac:dyDescent="0.4">
      <c r="A105" s="7" t="s">
        <v>22</v>
      </c>
      <c r="B105" s="46"/>
      <c r="C105" s="8" t="s">
        <v>23</v>
      </c>
      <c r="D105" s="27"/>
      <c r="E105" s="29"/>
      <c r="F105" s="23" t="str">
        <f t="shared" si="4"/>
        <v>PVM %!</v>
      </c>
      <c r="G105" s="90">
        <v>5</v>
      </c>
      <c r="H105" s="23" t="e">
        <f t="shared" si="5"/>
        <v>#VALUE!</v>
      </c>
      <c r="I105" s="10" t="s">
        <v>17</v>
      </c>
      <c r="J105" s="11" t="s">
        <v>17</v>
      </c>
      <c r="K105" s="21"/>
    </row>
    <row r="106" spans="1:11" ht="16" thickBot="1" x14ac:dyDescent="0.4">
      <c r="A106" s="7" t="s">
        <v>24</v>
      </c>
      <c r="B106" s="46"/>
      <c r="C106" s="8" t="s">
        <v>25</v>
      </c>
      <c r="D106" s="27"/>
      <c r="E106" s="29"/>
      <c r="F106" s="23" t="str">
        <f t="shared" si="4"/>
        <v>PVM %!</v>
      </c>
      <c r="G106" s="90">
        <v>10</v>
      </c>
      <c r="H106" s="23" t="e">
        <f t="shared" si="5"/>
        <v>#VALUE!</v>
      </c>
      <c r="I106" s="10" t="s">
        <v>17</v>
      </c>
      <c r="J106" s="11" t="s">
        <v>17</v>
      </c>
      <c r="K106" s="22"/>
    </row>
    <row r="107" spans="1:11" ht="16" thickBot="1" x14ac:dyDescent="0.4">
      <c r="A107" s="7" t="s">
        <v>26</v>
      </c>
      <c r="B107" s="46"/>
      <c r="C107" s="8" t="s">
        <v>27</v>
      </c>
      <c r="D107" s="27"/>
      <c r="E107" s="29"/>
      <c r="F107" s="23" t="str">
        <f t="shared" si="4"/>
        <v>PVM %!</v>
      </c>
      <c r="G107" s="90">
        <v>10</v>
      </c>
      <c r="H107" s="23" t="e">
        <f t="shared" si="5"/>
        <v>#VALUE!</v>
      </c>
      <c r="I107" s="10" t="s">
        <v>17</v>
      </c>
      <c r="J107" s="11" t="s">
        <v>17</v>
      </c>
      <c r="K107" s="22"/>
    </row>
    <row r="108" spans="1:11" ht="16" thickBot="1" x14ac:dyDescent="0.4">
      <c r="A108" s="12" t="s">
        <v>28</v>
      </c>
      <c r="B108" s="47"/>
      <c r="C108" s="13" t="s">
        <v>29</v>
      </c>
      <c r="D108" s="28"/>
      <c r="E108" s="29"/>
      <c r="F108" s="23" t="str">
        <f t="shared" si="4"/>
        <v>PVM %!</v>
      </c>
      <c r="G108" s="91">
        <v>10</v>
      </c>
      <c r="H108" s="23" t="e">
        <f t="shared" si="5"/>
        <v>#VALUE!</v>
      </c>
      <c r="I108" s="14" t="s">
        <v>17</v>
      </c>
      <c r="J108" s="15" t="s">
        <v>17</v>
      </c>
      <c r="K108" s="22"/>
    </row>
    <row r="109" spans="1:11" ht="16.5" customHeight="1" thickTop="1" thickBot="1" x14ac:dyDescent="0.4">
      <c r="A109" s="30" t="s">
        <v>30</v>
      </c>
      <c r="B109" s="31"/>
      <c r="C109" s="31"/>
      <c r="D109" s="31"/>
      <c r="E109" s="31"/>
      <c r="F109" s="31"/>
      <c r="G109" s="32"/>
      <c r="H109" s="25" t="e">
        <f>ROUND(SUM(H102:H108),2)</f>
        <v>#VALUE!</v>
      </c>
      <c r="I109" s="16">
        <v>0.6</v>
      </c>
      <c r="J109" s="24" t="e">
        <f>ROUND((H109*I109),2)</f>
        <v>#VALUE!</v>
      </c>
      <c r="K109" s="22"/>
    </row>
    <row r="110" spans="1:11" ht="29" thickTop="1" thickBot="1" x14ac:dyDescent="0.4">
      <c r="A110" s="7" t="s">
        <v>31</v>
      </c>
      <c r="B110" s="33"/>
      <c r="C110" s="8" t="s">
        <v>32</v>
      </c>
      <c r="D110" s="27"/>
      <c r="E110" s="29"/>
      <c r="F110" s="23" t="str">
        <f t="shared" ref="F110:F136" si="6">IF(ISBLANK(E110),"PVM %!",ROUND((((E110*D110)/100)+D110),2))</f>
        <v>PVM %!</v>
      </c>
      <c r="G110" s="92">
        <v>10</v>
      </c>
      <c r="H110" s="23" t="e">
        <f t="shared" ref="H110:H136" si="7">ROUND((F110*G110),2)</f>
        <v>#VALUE!</v>
      </c>
      <c r="I110" s="10" t="s">
        <v>17</v>
      </c>
      <c r="J110" s="11" t="s">
        <v>17</v>
      </c>
      <c r="K110" s="21"/>
    </row>
    <row r="111" spans="1:11" ht="16" thickBot="1" x14ac:dyDescent="0.4">
      <c r="A111" s="17" t="s">
        <v>33</v>
      </c>
      <c r="B111" s="34"/>
      <c r="C111" s="9" t="s">
        <v>34</v>
      </c>
      <c r="D111" s="27"/>
      <c r="E111" s="29"/>
      <c r="F111" s="23" t="str">
        <f t="shared" si="6"/>
        <v>PVM %!</v>
      </c>
      <c r="G111" s="90">
        <v>1.5</v>
      </c>
      <c r="H111" s="23" t="e">
        <f t="shared" si="7"/>
        <v>#VALUE!</v>
      </c>
      <c r="I111" s="10" t="s">
        <v>17</v>
      </c>
      <c r="J111" s="11" t="s">
        <v>17</v>
      </c>
    </row>
    <row r="112" spans="1:11" ht="16" thickBot="1" x14ac:dyDescent="0.4">
      <c r="A112" s="7" t="s">
        <v>35</v>
      </c>
      <c r="B112" s="35" t="s">
        <v>36</v>
      </c>
      <c r="C112" s="8" t="s">
        <v>37</v>
      </c>
      <c r="D112" s="27"/>
      <c r="E112" s="29"/>
      <c r="F112" s="23" t="str">
        <f t="shared" si="6"/>
        <v>PVM %!</v>
      </c>
      <c r="G112" s="90">
        <v>1.5</v>
      </c>
      <c r="H112" s="23" t="e">
        <f t="shared" si="7"/>
        <v>#VALUE!</v>
      </c>
      <c r="I112" s="10" t="s">
        <v>17</v>
      </c>
      <c r="J112" s="11" t="s">
        <v>17</v>
      </c>
    </row>
    <row r="113" spans="1:10" ht="16" thickBot="1" x14ac:dyDescent="0.4">
      <c r="A113" s="7" t="s">
        <v>38</v>
      </c>
      <c r="B113" s="36"/>
      <c r="C113" s="8" t="s">
        <v>39</v>
      </c>
      <c r="D113" s="27"/>
      <c r="E113" s="29"/>
      <c r="F113" s="23" t="str">
        <f t="shared" si="6"/>
        <v>PVM %!</v>
      </c>
      <c r="G113" s="90">
        <v>1.5</v>
      </c>
      <c r="H113" s="23" t="e">
        <f t="shared" si="7"/>
        <v>#VALUE!</v>
      </c>
      <c r="I113" s="10" t="s">
        <v>17</v>
      </c>
      <c r="J113" s="11" t="s">
        <v>17</v>
      </c>
    </row>
    <row r="114" spans="1:10" ht="16" thickBot="1" x14ac:dyDescent="0.4">
      <c r="A114" s="7" t="s">
        <v>40</v>
      </c>
      <c r="B114" s="36"/>
      <c r="C114" s="8" t="s">
        <v>41</v>
      </c>
      <c r="D114" s="27"/>
      <c r="E114" s="29"/>
      <c r="F114" s="23" t="str">
        <f t="shared" si="6"/>
        <v>PVM %!</v>
      </c>
      <c r="G114" s="90">
        <v>1.5</v>
      </c>
      <c r="H114" s="23" t="e">
        <f t="shared" si="7"/>
        <v>#VALUE!</v>
      </c>
      <c r="I114" s="10" t="s">
        <v>17</v>
      </c>
      <c r="J114" s="11" t="s">
        <v>17</v>
      </c>
    </row>
    <row r="115" spans="1:10" ht="16" thickBot="1" x14ac:dyDescent="0.4">
      <c r="A115" s="7" t="s">
        <v>42</v>
      </c>
      <c r="B115" s="36"/>
      <c r="C115" s="8" t="s">
        <v>43</v>
      </c>
      <c r="D115" s="27"/>
      <c r="E115" s="29"/>
      <c r="F115" s="23" t="str">
        <f t="shared" si="6"/>
        <v>PVM %!</v>
      </c>
      <c r="G115" s="90">
        <v>1.5</v>
      </c>
      <c r="H115" s="23" t="e">
        <f t="shared" si="7"/>
        <v>#VALUE!</v>
      </c>
      <c r="I115" s="10" t="s">
        <v>17</v>
      </c>
      <c r="J115" s="11" t="s">
        <v>17</v>
      </c>
    </row>
    <row r="116" spans="1:10" ht="16" thickBot="1" x14ac:dyDescent="0.4">
      <c r="A116" s="7" t="s">
        <v>44</v>
      </c>
      <c r="B116" s="36"/>
      <c r="C116" s="8" t="s">
        <v>45</v>
      </c>
      <c r="D116" s="27"/>
      <c r="E116" s="29"/>
      <c r="F116" s="23" t="str">
        <f t="shared" si="6"/>
        <v>PVM %!</v>
      </c>
      <c r="G116" s="90">
        <v>10</v>
      </c>
      <c r="H116" s="23" t="e">
        <f t="shared" si="7"/>
        <v>#VALUE!</v>
      </c>
      <c r="I116" s="10" t="s">
        <v>17</v>
      </c>
      <c r="J116" s="11" t="s">
        <v>17</v>
      </c>
    </row>
    <row r="117" spans="1:10" ht="16" thickBot="1" x14ac:dyDescent="0.4">
      <c r="A117" s="7" t="s">
        <v>46</v>
      </c>
      <c r="B117" s="36"/>
      <c r="C117" s="8" t="s">
        <v>47</v>
      </c>
      <c r="D117" s="27"/>
      <c r="E117" s="29"/>
      <c r="F117" s="23" t="str">
        <f t="shared" si="6"/>
        <v>PVM %!</v>
      </c>
      <c r="G117" s="90">
        <v>10</v>
      </c>
      <c r="H117" s="23" t="e">
        <f t="shared" si="7"/>
        <v>#VALUE!</v>
      </c>
      <c r="I117" s="10" t="s">
        <v>17</v>
      </c>
      <c r="J117" s="11" t="s">
        <v>17</v>
      </c>
    </row>
    <row r="118" spans="1:10" ht="16" thickBot="1" x14ac:dyDescent="0.4">
      <c r="A118" s="7" t="s">
        <v>48</v>
      </c>
      <c r="B118" s="36"/>
      <c r="C118" s="8" t="s">
        <v>49</v>
      </c>
      <c r="D118" s="27"/>
      <c r="E118" s="29"/>
      <c r="F118" s="23" t="str">
        <f t="shared" si="6"/>
        <v>PVM %!</v>
      </c>
      <c r="G118" s="90">
        <v>2</v>
      </c>
      <c r="H118" s="23" t="e">
        <f t="shared" si="7"/>
        <v>#VALUE!</v>
      </c>
      <c r="I118" s="10" t="s">
        <v>17</v>
      </c>
      <c r="J118" s="11" t="s">
        <v>17</v>
      </c>
    </row>
    <row r="119" spans="1:10" ht="16" thickBot="1" x14ac:dyDescent="0.4">
      <c r="A119" s="7" t="s">
        <v>50</v>
      </c>
      <c r="B119" s="36"/>
      <c r="C119" s="8" t="s">
        <v>51</v>
      </c>
      <c r="D119" s="27"/>
      <c r="E119" s="29"/>
      <c r="F119" s="23" t="str">
        <f t="shared" si="6"/>
        <v>PVM %!</v>
      </c>
      <c r="G119" s="90">
        <v>5</v>
      </c>
      <c r="H119" s="23" t="e">
        <f t="shared" si="7"/>
        <v>#VALUE!</v>
      </c>
      <c r="I119" s="10" t="s">
        <v>17</v>
      </c>
      <c r="J119" s="11" t="s">
        <v>17</v>
      </c>
    </row>
    <row r="120" spans="1:10" ht="16" thickBot="1" x14ac:dyDescent="0.4">
      <c r="A120" s="7" t="s">
        <v>52</v>
      </c>
      <c r="B120" s="36"/>
      <c r="C120" s="8" t="s">
        <v>53</v>
      </c>
      <c r="D120" s="27"/>
      <c r="E120" s="29"/>
      <c r="F120" s="23" t="str">
        <f t="shared" si="6"/>
        <v>PVM %!</v>
      </c>
      <c r="G120" s="90">
        <v>1.5</v>
      </c>
      <c r="H120" s="23" t="e">
        <f t="shared" si="7"/>
        <v>#VALUE!</v>
      </c>
      <c r="I120" s="10" t="s">
        <v>17</v>
      </c>
      <c r="J120" s="11" t="s">
        <v>17</v>
      </c>
    </row>
    <row r="121" spans="1:10" ht="16" thickBot="1" x14ac:dyDescent="0.4">
      <c r="A121" s="7" t="s">
        <v>54</v>
      </c>
      <c r="B121" s="36"/>
      <c r="C121" s="8" t="s">
        <v>55</v>
      </c>
      <c r="D121" s="27"/>
      <c r="E121" s="29"/>
      <c r="F121" s="23" t="str">
        <f t="shared" si="6"/>
        <v>PVM %!</v>
      </c>
      <c r="G121" s="90">
        <v>1.5</v>
      </c>
      <c r="H121" s="23" t="e">
        <f t="shared" si="7"/>
        <v>#VALUE!</v>
      </c>
      <c r="I121" s="10" t="s">
        <v>17</v>
      </c>
      <c r="J121" s="11" t="s">
        <v>17</v>
      </c>
    </row>
    <row r="122" spans="1:10" ht="16" thickBot="1" x14ac:dyDescent="0.4">
      <c r="A122" s="7" t="s">
        <v>56</v>
      </c>
      <c r="B122" s="36"/>
      <c r="C122" s="8" t="s">
        <v>57</v>
      </c>
      <c r="D122" s="27"/>
      <c r="E122" s="29"/>
      <c r="F122" s="23" t="str">
        <f t="shared" si="6"/>
        <v>PVM %!</v>
      </c>
      <c r="G122" s="90">
        <v>1.5</v>
      </c>
      <c r="H122" s="23" t="e">
        <f t="shared" si="7"/>
        <v>#VALUE!</v>
      </c>
      <c r="I122" s="10" t="s">
        <v>17</v>
      </c>
      <c r="J122" s="11" t="s">
        <v>17</v>
      </c>
    </row>
    <row r="123" spans="1:10" ht="16" thickBot="1" x14ac:dyDescent="0.4">
      <c r="A123" s="7" t="s">
        <v>58</v>
      </c>
      <c r="B123" s="36"/>
      <c r="C123" s="8" t="s">
        <v>59</v>
      </c>
      <c r="D123" s="27"/>
      <c r="E123" s="29"/>
      <c r="F123" s="23" t="str">
        <f t="shared" si="6"/>
        <v>PVM %!</v>
      </c>
      <c r="G123" s="90">
        <v>1.5</v>
      </c>
      <c r="H123" s="23" t="e">
        <f t="shared" si="7"/>
        <v>#VALUE!</v>
      </c>
      <c r="I123" s="10" t="s">
        <v>17</v>
      </c>
      <c r="J123" s="11" t="s">
        <v>17</v>
      </c>
    </row>
    <row r="124" spans="1:10" ht="16" thickBot="1" x14ac:dyDescent="0.4">
      <c r="A124" s="7" t="s">
        <v>60</v>
      </c>
      <c r="B124" s="36"/>
      <c r="C124" s="8" t="s">
        <v>61</v>
      </c>
      <c r="D124" s="27"/>
      <c r="E124" s="29"/>
      <c r="F124" s="23" t="str">
        <f t="shared" si="6"/>
        <v>PVM %!</v>
      </c>
      <c r="G124" s="90">
        <v>1.5</v>
      </c>
      <c r="H124" s="23" t="e">
        <f t="shared" si="7"/>
        <v>#VALUE!</v>
      </c>
      <c r="I124" s="10" t="s">
        <v>17</v>
      </c>
      <c r="J124" s="11" t="s">
        <v>17</v>
      </c>
    </row>
    <row r="125" spans="1:10" ht="16" thickBot="1" x14ac:dyDescent="0.4">
      <c r="A125" s="7" t="s">
        <v>62</v>
      </c>
      <c r="B125" s="36"/>
      <c r="C125" s="8" t="s">
        <v>63</v>
      </c>
      <c r="D125" s="27"/>
      <c r="E125" s="29"/>
      <c r="F125" s="23" t="str">
        <f t="shared" si="6"/>
        <v>PVM %!</v>
      </c>
      <c r="G125" s="90">
        <v>1.5</v>
      </c>
      <c r="H125" s="23" t="e">
        <f t="shared" si="7"/>
        <v>#VALUE!</v>
      </c>
      <c r="I125" s="10" t="s">
        <v>17</v>
      </c>
      <c r="J125" s="11" t="s">
        <v>17</v>
      </c>
    </row>
    <row r="126" spans="1:10" ht="16" thickBot="1" x14ac:dyDescent="0.4">
      <c r="A126" s="7" t="s">
        <v>64</v>
      </c>
      <c r="B126" s="36"/>
      <c r="C126" s="8" t="s">
        <v>65</v>
      </c>
      <c r="D126" s="27"/>
      <c r="E126" s="29"/>
      <c r="F126" s="23" t="str">
        <f t="shared" si="6"/>
        <v>PVM %!</v>
      </c>
      <c r="G126" s="90">
        <v>0.5</v>
      </c>
      <c r="H126" s="23" t="e">
        <f t="shared" si="7"/>
        <v>#VALUE!</v>
      </c>
      <c r="I126" s="10" t="s">
        <v>17</v>
      </c>
      <c r="J126" s="11" t="s">
        <v>17</v>
      </c>
    </row>
    <row r="127" spans="1:10" ht="16" thickBot="1" x14ac:dyDescent="0.4">
      <c r="A127" s="7" t="s">
        <v>66</v>
      </c>
      <c r="B127" s="36"/>
      <c r="C127" s="8" t="s">
        <v>67</v>
      </c>
      <c r="D127" s="27"/>
      <c r="E127" s="29"/>
      <c r="F127" s="23" t="str">
        <f t="shared" si="6"/>
        <v>PVM %!</v>
      </c>
      <c r="G127" s="90">
        <v>30</v>
      </c>
      <c r="H127" s="23" t="e">
        <f t="shared" si="7"/>
        <v>#VALUE!</v>
      </c>
      <c r="I127" s="10" t="s">
        <v>17</v>
      </c>
      <c r="J127" s="11" t="s">
        <v>17</v>
      </c>
    </row>
    <row r="128" spans="1:10" ht="16" thickBot="1" x14ac:dyDescent="0.4">
      <c r="A128" s="7" t="s">
        <v>68</v>
      </c>
      <c r="B128" s="36"/>
      <c r="C128" s="8" t="s">
        <v>69</v>
      </c>
      <c r="D128" s="27"/>
      <c r="E128" s="29"/>
      <c r="F128" s="23" t="str">
        <f t="shared" si="6"/>
        <v>PVM %!</v>
      </c>
      <c r="G128" s="90">
        <v>1.5</v>
      </c>
      <c r="H128" s="23" t="e">
        <f t="shared" si="7"/>
        <v>#VALUE!</v>
      </c>
      <c r="I128" s="10" t="s">
        <v>17</v>
      </c>
      <c r="J128" s="11" t="s">
        <v>17</v>
      </c>
    </row>
    <row r="129" spans="1:10" ht="16" thickBot="1" x14ac:dyDescent="0.4">
      <c r="A129" s="7" t="s">
        <v>70</v>
      </c>
      <c r="B129" s="36"/>
      <c r="C129" s="8" t="s">
        <v>71</v>
      </c>
      <c r="D129" s="27"/>
      <c r="E129" s="29"/>
      <c r="F129" s="23" t="str">
        <f t="shared" si="6"/>
        <v>PVM %!</v>
      </c>
      <c r="G129" s="90">
        <v>1.5</v>
      </c>
      <c r="H129" s="23" t="e">
        <f t="shared" si="7"/>
        <v>#VALUE!</v>
      </c>
      <c r="I129" s="10" t="s">
        <v>17</v>
      </c>
      <c r="J129" s="11" t="s">
        <v>17</v>
      </c>
    </row>
    <row r="130" spans="1:10" ht="16" thickBot="1" x14ac:dyDescent="0.4">
      <c r="A130" s="7" t="s">
        <v>72</v>
      </c>
      <c r="B130" s="36"/>
      <c r="C130" s="8" t="s">
        <v>73</v>
      </c>
      <c r="D130" s="27"/>
      <c r="E130" s="29"/>
      <c r="F130" s="23" t="str">
        <f t="shared" si="6"/>
        <v>PVM %!</v>
      </c>
      <c r="G130" s="90">
        <v>1.5</v>
      </c>
      <c r="H130" s="23" t="e">
        <f t="shared" si="7"/>
        <v>#VALUE!</v>
      </c>
      <c r="I130" s="10" t="s">
        <v>17</v>
      </c>
      <c r="J130" s="11" t="s">
        <v>17</v>
      </c>
    </row>
    <row r="131" spans="1:10" ht="16" thickBot="1" x14ac:dyDescent="0.4">
      <c r="A131" s="7" t="s">
        <v>74</v>
      </c>
      <c r="B131" s="36"/>
      <c r="C131" s="8" t="s">
        <v>75</v>
      </c>
      <c r="D131" s="27"/>
      <c r="E131" s="29"/>
      <c r="F131" s="23" t="str">
        <f t="shared" si="6"/>
        <v>PVM %!</v>
      </c>
      <c r="G131" s="90">
        <v>6.5</v>
      </c>
      <c r="H131" s="23" t="e">
        <f t="shared" si="7"/>
        <v>#VALUE!</v>
      </c>
      <c r="I131" s="10" t="s">
        <v>17</v>
      </c>
      <c r="J131" s="11" t="s">
        <v>17</v>
      </c>
    </row>
    <row r="132" spans="1:10" ht="16" thickBot="1" x14ac:dyDescent="0.4">
      <c r="A132" s="7" t="s">
        <v>76</v>
      </c>
      <c r="B132" s="36"/>
      <c r="C132" s="8" t="s">
        <v>77</v>
      </c>
      <c r="D132" s="27"/>
      <c r="E132" s="29"/>
      <c r="F132" s="23" t="str">
        <f t="shared" si="6"/>
        <v>PVM %!</v>
      </c>
      <c r="G132" s="90">
        <v>1.5</v>
      </c>
      <c r="H132" s="23" t="e">
        <f t="shared" si="7"/>
        <v>#VALUE!</v>
      </c>
      <c r="I132" s="10" t="s">
        <v>17</v>
      </c>
      <c r="J132" s="11" t="s">
        <v>17</v>
      </c>
    </row>
    <row r="133" spans="1:10" ht="16" thickBot="1" x14ac:dyDescent="0.4">
      <c r="A133" s="7" t="s">
        <v>78</v>
      </c>
      <c r="B133" s="36"/>
      <c r="C133" s="8" t="s">
        <v>79</v>
      </c>
      <c r="D133" s="27"/>
      <c r="E133" s="29"/>
      <c r="F133" s="23" t="str">
        <f t="shared" si="6"/>
        <v>PVM %!</v>
      </c>
      <c r="G133" s="90">
        <v>0.5</v>
      </c>
      <c r="H133" s="23" t="e">
        <f t="shared" si="7"/>
        <v>#VALUE!</v>
      </c>
      <c r="I133" s="10" t="s">
        <v>17</v>
      </c>
      <c r="J133" s="11" t="s">
        <v>17</v>
      </c>
    </row>
    <row r="134" spans="1:10" ht="16" thickBot="1" x14ac:dyDescent="0.4">
      <c r="A134" s="7" t="s">
        <v>80</v>
      </c>
      <c r="B134" s="36"/>
      <c r="C134" s="8" t="s">
        <v>81</v>
      </c>
      <c r="D134" s="27"/>
      <c r="E134" s="29"/>
      <c r="F134" s="23" t="str">
        <f t="shared" si="6"/>
        <v>PVM %!</v>
      </c>
      <c r="G134" s="90">
        <v>0.5</v>
      </c>
      <c r="H134" s="23" t="e">
        <f t="shared" si="7"/>
        <v>#VALUE!</v>
      </c>
      <c r="I134" s="10" t="s">
        <v>17</v>
      </c>
      <c r="J134" s="11" t="s">
        <v>17</v>
      </c>
    </row>
    <row r="135" spans="1:10" ht="16" thickBot="1" x14ac:dyDescent="0.4">
      <c r="A135" s="7" t="s">
        <v>82</v>
      </c>
      <c r="B135" s="36"/>
      <c r="C135" s="8" t="s">
        <v>83</v>
      </c>
      <c r="D135" s="27"/>
      <c r="E135" s="29"/>
      <c r="F135" s="23" t="str">
        <f t="shared" si="6"/>
        <v>PVM %!</v>
      </c>
      <c r="G135" s="90">
        <v>0.5</v>
      </c>
      <c r="H135" s="23" t="e">
        <f t="shared" si="7"/>
        <v>#VALUE!</v>
      </c>
      <c r="I135" s="10" t="s">
        <v>17</v>
      </c>
      <c r="J135" s="11" t="s">
        <v>17</v>
      </c>
    </row>
    <row r="136" spans="1:10" ht="16" thickBot="1" x14ac:dyDescent="0.4">
      <c r="A136" s="7" t="s">
        <v>84</v>
      </c>
      <c r="B136" s="37"/>
      <c r="C136" s="8" t="s">
        <v>85</v>
      </c>
      <c r="D136" s="27"/>
      <c r="E136" s="29"/>
      <c r="F136" s="23" t="str">
        <f t="shared" si="6"/>
        <v>PVM %!</v>
      </c>
      <c r="G136" s="90">
        <v>2</v>
      </c>
      <c r="H136" s="23" t="e">
        <f t="shared" si="7"/>
        <v>#VALUE!</v>
      </c>
      <c r="I136" s="10" t="s">
        <v>17</v>
      </c>
      <c r="J136" s="11" t="s">
        <v>17</v>
      </c>
    </row>
    <row r="137" spans="1:10" ht="16" thickBot="1" x14ac:dyDescent="0.4">
      <c r="A137" s="38" t="s">
        <v>86</v>
      </c>
      <c r="B137" s="39"/>
      <c r="C137" s="39"/>
      <c r="D137" s="39"/>
      <c r="E137" s="39"/>
      <c r="F137" s="39"/>
      <c r="G137" s="40"/>
      <c r="H137" s="23" t="e">
        <f>ROUND(SUM(H110:H136),2)</f>
        <v>#VALUE!</v>
      </c>
      <c r="I137" s="2">
        <v>0.4</v>
      </c>
      <c r="J137" s="23" t="e">
        <f>ROUND((H137*I137),2)</f>
        <v>#VALUE!</v>
      </c>
    </row>
    <row r="138" spans="1:10" ht="15.5" thickBot="1" x14ac:dyDescent="0.4">
      <c r="A138" s="18" t="s">
        <v>87</v>
      </c>
      <c r="B138" s="41" t="s">
        <v>88</v>
      </c>
      <c r="C138" s="39"/>
      <c r="D138" s="39"/>
      <c r="E138" s="39"/>
      <c r="F138" s="39"/>
      <c r="G138" s="39"/>
      <c r="H138" s="39"/>
      <c r="I138" s="42"/>
      <c r="J138" s="26" t="e">
        <f>ROUND((J109+J137),2)</f>
        <v>#VALUE!</v>
      </c>
    </row>
    <row r="142" spans="1:10" ht="36.5" customHeight="1" x14ac:dyDescent="0.35">
      <c r="A142" s="78" t="s">
        <v>100</v>
      </c>
      <c r="B142" s="78"/>
      <c r="C142" s="78"/>
      <c r="D142" s="78"/>
    </row>
    <row r="143" spans="1:10" ht="15" x14ac:dyDescent="0.35">
      <c r="A143" s="78" t="s">
        <v>93</v>
      </c>
      <c r="B143" s="78"/>
      <c r="C143" s="78" t="s">
        <v>94</v>
      </c>
      <c r="D143" s="78"/>
    </row>
    <row r="144" spans="1:10" ht="15.5" x14ac:dyDescent="0.35">
      <c r="A144" s="79">
        <v>1</v>
      </c>
      <c r="B144" s="79"/>
      <c r="C144" s="79">
        <v>2</v>
      </c>
      <c r="D144" s="79"/>
    </row>
    <row r="145" spans="1:4" ht="37.5" customHeight="1" x14ac:dyDescent="0.35">
      <c r="A145" s="82" t="s">
        <v>95</v>
      </c>
      <c r="B145" s="82"/>
      <c r="C145" s="80" t="e">
        <f>J45</f>
        <v>#VALUE!</v>
      </c>
      <c r="D145" s="79"/>
    </row>
    <row r="146" spans="1:4" ht="46" customHeight="1" x14ac:dyDescent="0.35">
      <c r="A146" s="82" t="s">
        <v>96</v>
      </c>
      <c r="B146" s="82"/>
      <c r="C146" s="80" t="e">
        <f>J92</f>
        <v>#VALUE!</v>
      </c>
      <c r="D146" s="79"/>
    </row>
    <row r="147" spans="1:4" ht="46" customHeight="1" x14ac:dyDescent="0.35">
      <c r="A147" s="82" t="s">
        <v>101</v>
      </c>
      <c r="B147" s="82"/>
      <c r="C147" s="83" t="e">
        <f>J138</f>
        <v>#VALUE!</v>
      </c>
      <c r="D147" s="84"/>
    </row>
    <row r="148" spans="1:4" ht="68" customHeight="1" x14ac:dyDescent="0.35">
      <c r="A148" s="78" t="s">
        <v>102</v>
      </c>
      <c r="B148" s="78"/>
      <c r="C148" s="81" t="e">
        <f>ROUND(SUM(C145:D147),2)</f>
        <v>#VALUE!</v>
      </c>
      <c r="D148" s="81"/>
    </row>
  </sheetData>
  <sheetProtection algorithmName="SHA-512" hashValue="scabfIyxSAwhs3DH+LFTf6nAJCR5/HjQJpjjL9ePGS3hnxPcIOYCy4JqXTcjR9M+fCEn+sIb/FGbfbJvHtWkzw==" saltValue="fwCFMZfhTzEjlorKulR6uA==" spinCount="100000" sheet="1" objects="1" scenarios="1"/>
  <mergeCells count="94">
    <mergeCell ref="J54:J55"/>
    <mergeCell ref="B56:B62"/>
    <mergeCell ref="A63:G63"/>
    <mergeCell ref="B64:B65"/>
    <mergeCell ref="B66:B90"/>
    <mergeCell ref="G54:G55"/>
    <mergeCell ref="H54:H55"/>
    <mergeCell ref="A91:G91"/>
    <mergeCell ref="B92:I92"/>
    <mergeCell ref="I54:I55"/>
    <mergeCell ref="A53:B53"/>
    <mergeCell ref="A54:B55"/>
    <mergeCell ref="C54:C55"/>
    <mergeCell ref="D54:D55"/>
    <mergeCell ref="E54:E55"/>
    <mergeCell ref="H50:H51"/>
    <mergeCell ref="I50:I51"/>
    <mergeCell ref="J50:J51"/>
    <mergeCell ref="A52:B52"/>
    <mergeCell ref="D52:F52"/>
    <mergeCell ref="A50:B51"/>
    <mergeCell ref="C50:C51"/>
    <mergeCell ref="D50:F50"/>
    <mergeCell ref="D51:F51"/>
    <mergeCell ref="G50:G51"/>
    <mergeCell ref="B45:I45"/>
    <mergeCell ref="A47:H48"/>
    <mergeCell ref="I47:I48"/>
    <mergeCell ref="J47:J48"/>
    <mergeCell ref="A49:B49"/>
    <mergeCell ref="C49:J49"/>
    <mergeCell ref="H7:H8"/>
    <mergeCell ref="I7:I8"/>
    <mergeCell ref="J7:J8"/>
    <mergeCell ref="B9:B15"/>
    <mergeCell ref="B17:B18"/>
    <mergeCell ref="A1:H2"/>
    <mergeCell ref="I1:I2"/>
    <mergeCell ref="J1:J2"/>
    <mergeCell ref="A3:B3"/>
    <mergeCell ref="C3:J3"/>
    <mergeCell ref="A4:B4"/>
    <mergeCell ref="D4:F4"/>
    <mergeCell ref="A143:B143"/>
    <mergeCell ref="A144:B144"/>
    <mergeCell ref="A142:D142"/>
    <mergeCell ref="A16:G16"/>
    <mergeCell ref="A5:B5"/>
    <mergeCell ref="D5:F5"/>
    <mergeCell ref="A6:B6"/>
    <mergeCell ref="A7:B8"/>
    <mergeCell ref="C7:C8"/>
    <mergeCell ref="D7:D8"/>
    <mergeCell ref="E7:E8"/>
    <mergeCell ref="G7:G8"/>
    <mergeCell ref="B19:B43"/>
    <mergeCell ref="A44:G44"/>
    <mergeCell ref="A148:B148"/>
    <mergeCell ref="C143:D143"/>
    <mergeCell ref="C144:D144"/>
    <mergeCell ref="C145:D145"/>
    <mergeCell ref="C146:D146"/>
    <mergeCell ref="C148:D148"/>
    <mergeCell ref="A147:B147"/>
    <mergeCell ref="C147:D147"/>
    <mergeCell ref="A145:B145"/>
    <mergeCell ref="A146:B146"/>
    <mergeCell ref="A95:B95"/>
    <mergeCell ref="C95:J95"/>
    <mergeCell ref="A96:B97"/>
    <mergeCell ref="C96:C97"/>
    <mergeCell ref="D96:F96"/>
    <mergeCell ref="G96:G97"/>
    <mergeCell ref="H96:H97"/>
    <mergeCell ref="I96:I97"/>
    <mergeCell ref="J96:J97"/>
    <mergeCell ref="D97:F97"/>
    <mergeCell ref="A98:B98"/>
    <mergeCell ref="D98:F98"/>
    <mergeCell ref="A99:B99"/>
    <mergeCell ref="A100:B101"/>
    <mergeCell ref="C100:C101"/>
    <mergeCell ref="D100:D101"/>
    <mergeCell ref="E100:E101"/>
    <mergeCell ref="G100:G101"/>
    <mergeCell ref="H100:H101"/>
    <mergeCell ref="I100:I101"/>
    <mergeCell ref="J100:J101"/>
    <mergeCell ref="B102:B108"/>
    <mergeCell ref="A109:G109"/>
    <mergeCell ref="B110:B111"/>
    <mergeCell ref="B112:B136"/>
    <mergeCell ref="A137:G137"/>
    <mergeCell ref="B138:I138"/>
  </mergeCells>
  <conditionalFormatting sqref="A4:J8 A9:F15 H9:J15 A16:J16 A17:F43 H17:J43 A44:J55 A56:F62 H56:J62 A63:J63 A64:F90 H64:J90 A91:J92">
    <cfRule type="cellIs" dxfId="1" priority="2" operator="equal">
      <formula>"PVM %!"</formula>
    </cfRule>
  </conditionalFormatting>
  <conditionalFormatting sqref="A95:J101 A102:F108 H102:J108 A109:J109 A110:F136 H110:J136 A137:J138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E9:E15 E17:E43 E56:E62 E64:E90 E102:E108 E110:E136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97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2026-06-16T06:35:15Z</dcterms:modified>
</cp:coreProperties>
</file>