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kumentai\mazos vertes pirkimai\2025 metai\Traktorių remontas\"/>
    </mc:Choice>
  </mc:AlternateContent>
  <xr:revisionPtr revIDLastSave="0" documentId="13_ncr:1_{FE833224-2D5B-4759-81CB-777D19BFB48E}" xr6:coauthVersionLast="36" xr6:coauthVersionMax="36" xr10:uidLastSave="{00000000-0000-0000-0000-000000000000}"/>
  <bookViews>
    <workbookView xWindow="0" yWindow="0" windowWidth="23040" windowHeight="9060" xr2:uid="{09C56F95-CD9A-40CB-8D2F-A9B4CDEC5BF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55" i="1"/>
  <c r="J56" i="1"/>
  <c r="J57" i="1"/>
  <c r="J54" i="1"/>
  <c r="J27" i="1"/>
  <c r="J23" i="1"/>
  <c r="J24" i="1"/>
  <c r="J25" i="1"/>
  <c r="J28" i="1"/>
  <c r="J29" i="1"/>
  <c r="J30" i="1"/>
  <c r="J31" i="1"/>
  <c r="J33" i="1"/>
  <c r="J34" i="1"/>
  <c r="J35" i="1"/>
  <c r="J36" i="1"/>
  <c r="J37" i="1"/>
  <c r="J38" i="1"/>
  <c r="J40" i="1"/>
  <c r="J41" i="1"/>
  <c r="J42" i="1"/>
  <c r="J43" i="1"/>
  <c r="J45" i="1"/>
  <c r="J46" i="1"/>
  <c r="J47" i="1"/>
  <c r="J49" i="1"/>
  <c r="J50" i="1"/>
  <c r="J51" i="1"/>
  <c r="J52" i="1"/>
  <c r="J15" i="1"/>
  <c r="J13" i="1"/>
  <c r="J14" i="1"/>
  <c r="J16" i="1"/>
  <c r="J17" i="1"/>
  <c r="J18" i="1"/>
  <c r="J19" i="1"/>
  <c r="J20" i="1"/>
  <c r="J21" i="1"/>
  <c r="J58" i="1" l="1"/>
</calcChain>
</file>

<file path=xl/sharedStrings.xml><?xml version="1.0" encoding="utf-8"?>
<sst xmlns="http://schemas.openxmlformats.org/spreadsheetml/2006/main" count="136" uniqueCount="87">
  <si>
    <t>TP markė/modelis</t>
  </si>
  <si>
    <t>Valtra T120c</t>
  </si>
  <si>
    <t>Valtra T133 h</t>
  </si>
  <si>
    <t>Valtra T215 su Active tr.</t>
  </si>
  <si>
    <t>Bendra kaina EUR be PVM</t>
  </si>
  <si>
    <t>Kategorija</t>
  </si>
  <si>
    <t>T5</t>
  </si>
  <si>
    <t>T3</t>
  </si>
  <si>
    <t>T</t>
  </si>
  <si>
    <t>Gamybos metai</t>
  </si>
  <si>
    <r>
      <t>Variklio tūris cm</t>
    </r>
    <r>
      <rPr>
        <b/>
        <sz val="10"/>
        <rFont val="Calibri"/>
        <family val="2"/>
        <charset val="186"/>
      </rPr>
      <t>³</t>
    </r>
  </si>
  <si>
    <t>Variklio galingumas, kW</t>
  </si>
  <si>
    <t>92kw</t>
  </si>
  <si>
    <t>115kw</t>
  </si>
  <si>
    <t>158 kw</t>
  </si>
  <si>
    <t>VIN</t>
  </si>
  <si>
    <t>R33434</t>
  </si>
  <si>
    <t>YK5T133H0DS151039</t>
  </si>
  <si>
    <t>YK5T215A`0NS123015</t>
  </si>
  <si>
    <t>YK5T215A0NS133023</t>
  </si>
  <si>
    <t>Degalai</t>
  </si>
  <si>
    <t>dyzelinas</t>
  </si>
  <si>
    <t>Eil. Nr.</t>
  </si>
  <si>
    <t>Agregatų, mazgų, dalių, paslaugų pavadinimas</t>
  </si>
  <si>
    <t>Mato vienetas</t>
  </si>
  <si>
    <t>Preliminarus kiekis vnt. (1 traktoriui)</t>
  </si>
  <si>
    <t>Dalių kaina kaina EUR/vnt. be PVM</t>
  </si>
  <si>
    <t>1. Variklis (detalizavimas)</t>
  </si>
  <si>
    <t>Variklio alyva</t>
  </si>
  <si>
    <t>litrai</t>
  </si>
  <si>
    <t>Alyvos filtras</t>
  </si>
  <si>
    <t>vnt.</t>
  </si>
  <si>
    <t>Kuro filtras</t>
  </si>
  <si>
    <t>AdBlue filtras</t>
  </si>
  <si>
    <t>X</t>
  </si>
  <si>
    <t xml:space="preserve">Generatoriaus diržas </t>
  </si>
  <si>
    <t>Diržo įtempėjas</t>
  </si>
  <si>
    <t>Termo mova</t>
  </si>
  <si>
    <t>Pakaitinimo žvakė</t>
  </si>
  <si>
    <t>Turbo kompresorius</t>
  </si>
  <si>
    <t>Kuro siurblys</t>
  </si>
  <si>
    <t>2. Aušinimo sistema (detalizavimas)</t>
  </si>
  <si>
    <t>Aušinimo radiatorius</t>
  </si>
  <si>
    <t>Termostatai</t>
  </si>
  <si>
    <t xml:space="preserve">Aušinimo sistemos siurblys </t>
  </si>
  <si>
    <t>3. Transmisija (detalizavimas)</t>
  </si>
  <si>
    <t>Sankabos komplektas</t>
  </si>
  <si>
    <t>komplektas</t>
  </si>
  <si>
    <t>Pagrindinis sankabos cilindras</t>
  </si>
  <si>
    <t>Galinio tilto reduktorius</t>
  </si>
  <si>
    <t>Priekinio tilto reduktorius</t>
  </si>
  <si>
    <t>Hidraulinis siurblys</t>
  </si>
  <si>
    <t>4.Važiuoklė (detalizavimas)</t>
  </si>
  <si>
    <t>Priekinio tilto pusašis</t>
  </si>
  <si>
    <t>Pusašio riebokšlis</t>
  </si>
  <si>
    <t>Priekinio tilto šoninė pavara</t>
  </si>
  <si>
    <t>Galinio tilto pusašis</t>
  </si>
  <si>
    <t>Galinio tilto pusašio guolis</t>
  </si>
  <si>
    <t>Priekinio tilto balansyro įvorė</t>
  </si>
  <si>
    <t>5. Vairo mechanizmas (detalizavimas)</t>
  </si>
  <si>
    <t>Vairalasdės vožtuvas</t>
  </si>
  <si>
    <t>Vairo hidraulinis cilindras</t>
  </si>
  <si>
    <t>Vairo traukės</t>
  </si>
  <si>
    <t>Vairo antgalis</t>
  </si>
  <si>
    <t>6. Stabdžių sistema (detalizavimas)</t>
  </si>
  <si>
    <t>Stabdžių diskai</t>
  </si>
  <si>
    <t>Stabdžių stūmokliukai</t>
  </si>
  <si>
    <t>Stabdžių pompa</t>
  </si>
  <si>
    <t>7. Elektros įranga (detalizavimas)</t>
  </si>
  <si>
    <t>Akumuliatorius</t>
  </si>
  <si>
    <t>Valdymo blokas</t>
  </si>
  <si>
    <t>Starteris</t>
  </si>
  <si>
    <t>Generatorius</t>
  </si>
  <si>
    <t>8.  Kiti nenumatyti arba papildomi darbai</t>
  </si>
  <si>
    <t>Traktorių kompiuterinė diagnostika (h)</t>
  </si>
  <si>
    <t>val.</t>
  </si>
  <si>
    <t>Remonto darbai (h)</t>
  </si>
  <si>
    <t>Atvykimo mokestis</t>
  </si>
  <si>
    <t>km.</t>
  </si>
  <si>
    <t>Užsakytų prekių siuntimo išlaidos Užsakovo nurodytu adresu, 10 kg siuntinys</t>
  </si>
  <si>
    <t>Viso</t>
  </si>
  <si>
    <t xml:space="preserve">*Taikoma nuolaida neišvardintoms detalėms % - </t>
  </si>
  <si>
    <t>* dalims ir medžiagoms, kurių nėra sąraše, Vykdytojas taiko nurodyto dydžio nuolaidą (išraiška procentais)</t>
  </si>
  <si>
    <t>Tiekėjas pildo tik žalius langelius -</t>
  </si>
  <si>
    <t>Techninės specifikacijos 1 priedas "Traktorių atsarginių dalių, remonto ir techninio aptarnavimo paslaugų kainų ir įkainių lentelė"</t>
  </si>
  <si>
    <t>6,6 tūkst. cm3</t>
  </si>
  <si>
    <t>7,4 tūkst. cm3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</si>
</sst>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0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0"/>
      <name val="Calibri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1" fontId="6" fillId="0" borderId="19" xfId="0" applyNumberFormat="1" applyFont="1" applyBorder="1" applyAlignment="1">
      <alignment horizontal="center"/>
    </xf>
    <xf numFmtId="0" fontId="3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23" xfId="0" applyFont="1" applyBorder="1" applyAlignment="1">
      <alignment horizontal="center"/>
    </xf>
    <xf numFmtId="1" fontId="6" fillId="0" borderId="23" xfId="0" applyNumberFormat="1" applyFont="1" applyBorder="1" applyAlignment="1">
      <alignment horizontal="center"/>
    </xf>
    <xf numFmtId="0" fontId="6" fillId="0" borderId="13" xfId="0" applyFont="1" applyBorder="1" applyAlignment="1">
      <alignment vertical="center"/>
    </xf>
    <xf numFmtId="1" fontId="3" fillId="0" borderId="0" xfId="0" applyNumberFormat="1" applyFont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6" fillId="0" borderId="26" xfId="0" applyFont="1" applyBorder="1" applyAlignment="1">
      <alignment horizontal="center"/>
    </xf>
    <xf numFmtId="0" fontId="6" fillId="0" borderId="7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1" fontId="3" fillId="0" borderId="17" xfId="0" applyNumberFormat="1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top"/>
    </xf>
    <xf numFmtId="0" fontId="6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top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top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horizontal="center" vertical="center"/>
    </xf>
    <xf numFmtId="1" fontId="6" fillId="0" borderId="28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1" fontId="6" fillId="0" borderId="26" xfId="0" applyNumberFormat="1" applyFont="1" applyBorder="1" applyAlignment="1">
      <alignment horizontal="center"/>
    </xf>
    <xf numFmtId="1" fontId="6" fillId="0" borderId="31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2" fontId="3" fillId="0" borderId="5" xfId="0" applyNumberFormat="1" applyFont="1" applyBorder="1" applyAlignment="1" applyProtection="1">
      <alignment horizontal="center"/>
    </xf>
    <xf numFmtId="2" fontId="3" fillId="0" borderId="16" xfId="0" applyNumberFormat="1" applyFont="1" applyBorder="1" applyAlignment="1" applyProtection="1">
      <alignment horizontal="center"/>
    </xf>
    <xf numFmtId="2" fontId="1" fillId="0" borderId="16" xfId="0" applyNumberFormat="1" applyFont="1" applyBorder="1" applyAlignment="1" applyProtection="1">
      <alignment horizontal="center"/>
    </xf>
    <xf numFmtId="1" fontId="6" fillId="0" borderId="0" xfId="0" applyNumberFormat="1" applyFont="1" applyBorder="1" applyAlignment="1" applyProtection="1">
      <alignment horizontal="center" vertical="center"/>
    </xf>
    <xf numFmtId="2" fontId="6" fillId="0" borderId="38" xfId="0" applyNumberFormat="1" applyFont="1" applyBorder="1" applyAlignment="1" applyProtection="1">
      <alignment horizontal="center"/>
    </xf>
    <xf numFmtId="1" fontId="3" fillId="0" borderId="38" xfId="0" applyNumberFormat="1" applyFont="1" applyBorder="1" applyAlignment="1" applyProtection="1">
      <alignment vertical="center"/>
    </xf>
    <xf numFmtId="2" fontId="6" fillId="0" borderId="17" xfId="0" applyNumberFormat="1" applyFont="1" applyBorder="1" applyAlignment="1" applyProtection="1">
      <alignment horizontal="center"/>
    </xf>
    <xf numFmtId="1" fontId="3" fillId="0" borderId="17" xfId="0" applyNumberFormat="1" applyFont="1" applyBorder="1" applyAlignment="1" applyProtection="1">
      <alignment vertical="center"/>
    </xf>
    <xf numFmtId="2" fontId="6" fillId="0" borderId="0" xfId="0" applyNumberFormat="1" applyFont="1" applyAlignment="1" applyProtection="1">
      <alignment horizontal="center"/>
    </xf>
    <xf numFmtId="1" fontId="6" fillId="0" borderId="0" xfId="0" applyNumberFormat="1" applyFont="1" applyAlignment="1" applyProtection="1">
      <alignment horizontal="center"/>
    </xf>
    <xf numFmtId="1" fontId="3" fillId="0" borderId="0" xfId="0" applyNumberFormat="1" applyFont="1" applyAlignment="1" applyProtection="1">
      <alignment vertical="center"/>
    </xf>
    <xf numFmtId="2" fontId="3" fillId="0" borderId="0" xfId="0" applyNumberFormat="1" applyFont="1" applyAlignment="1" applyProtection="1">
      <alignment horizontal="center"/>
    </xf>
    <xf numFmtId="1" fontId="3" fillId="0" borderId="24" xfId="0" applyNumberFormat="1" applyFont="1" applyBorder="1" applyAlignment="1" applyProtection="1">
      <alignment horizont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2" fontId="6" fillId="3" borderId="20" xfId="0" applyNumberFormat="1" applyFont="1" applyFill="1" applyBorder="1" applyAlignment="1" applyProtection="1">
      <alignment horizontal="center"/>
      <protection locked="0"/>
    </xf>
    <xf numFmtId="2" fontId="6" fillId="3" borderId="21" xfId="0" applyNumberFormat="1" applyFont="1" applyFill="1" applyBorder="1" applyAlignment="1" applyProtection="1">
      <alignment horizontal="center"/>
      <protection locked="0"/>
    </xf>
    <xf numFmtId="1" fontId="6" fillId="3" borderId="20" xfId="0" applyNumberFormat="1" applyFont="1" applyFill="1" applyBorder="1" applyAlignment="1" applyProtection="1">
      <alignment horizontal="center"/>
      <protection locked="0"/>
    </xf>
    <xf numFmtId="1" fontId="6" fillId="3" borderId="21" xfId="0" applyNumberFormat="1" applyFont="1" applyFill="1" applyBorder="1" applyAlignment="1" applyProtection="1">
      <alignment horizontal="center"/>
      <protection locked="0"/>
    </xf>
    <xf numFmtId="1" fontId="6" fillId="3" borderId="22" xfId="0" applyNumberFormat="1" applyFont="1" applyFill="1" applyBorder="1" applyAlignment="1" applyProtection="1">
      <alignment horizontal="center"/>
      <protection locked="0"/>
    </xf>
    <xf numFmtId="2" fontId="6" fillId="3" borderId="22" xfId="0" applyNumberFormat="1" applyFont="1" applyFill="1" applyBorder="1" applyAlignment="1" applyProtection="1">
      <alignment horizontal="center"/>
      <protection locked="0"/>
    </xf>
    <xf numFmtId="2" fontId="6" fillId="3" borderId="25" xfId="0" applyNumberFormat="1" applyFont="1" applyFill="1" applyBorder="1" applyAlignment="1" applyProtection="1">
      <alignment horizontal="center"/>
      <protection locked="0"/>
    </xf>
    <xf numFmtId="1" fontId="6" fillId="3" borderId="25" xfId="0" applyNumberFormat="1" applyFont="1" applyFill="1" applyBorder="1" applyAlignment="1" applyProtection="1">
      <alignment horizontal="center"/>
      <protection locked="0"/>
    </xf>
    <xf numFmtId="2" fontId="6" fillId="3" borderId="4" xfId="0" applyNumberFormat="1" applyFont="1" applyFill="1" applyBorder="1" applyAlignment="1" applyProtection="1">
      <alignment horizontal="center"/>
      <protection locked="0"/>
    </xf>
    <xf numFmtId="2" fontId="6" fillId="3" borderId="37" xfId="0" applyNumberFormat="1" applyFont="1" applyFill="1" applyBorder="1" applyAlignment="1" applyProtection="1">
      <alignment horizontal="center"/>
      <protection locked="0"/>
    </xf>
    <xf numFmtId="2" fontId="6" fillId="3" borderId="8" xfId="0" applyNumberFormat="1" applyFont="1" applyFill="1" applyBorder="1" applyAlignment="1" applyProtection="1">
      <alignment horizontal="center"/>
      <protection locked="0"/>
    </xf>
    <xf numFmtId="2" fontId="6" fillId="3" borderId="39" xfId="0" applyNumberFormat="1" applyFont="1" applyFill="1" applyBorder="1" applyAlignment="1" applyProtection="1">
      <alignment horizontal="center"/>
      <protection locked="0"/>
    </xf>
    <xf numFmtId="2" fontId="6" fillId="3" borderId="14" xfId="0" applyNumberFormat="1" applyFont="1" applyFill="1" applyBorder="1" applyAlignment="1" applyProtection="1">
      <alignment horizontal="center"/>
      <protection locked="0"/>
    </xf>
    <xf numFmtId="2" fontId="6" fillId="3" borderId="29" xfId="0" applyNumberFormat="1" applyFont="1" applyFill="1" applyBorder="1" applyAlignment="1" applyProtection="1">
      <alignment horizontal="center"/>
      <protection locked="0"/>
    </xf>
    <xf numFmtId="1" fontId="6" fillId="3" borderId="29" xfId="0" applyNumberFormat="1" applyFont="1" applyFill="1" applyBorder="1" applyAlignment="1" applyProtection="1">
      <alignment horizontal="center"/>
      <protection locked="0"/>
    </xf>
    <xf numFmtId="2" fontId="6" fillId="3" borderId="32" xfId="0" applyNumberFormat="1" applyFont="1" applyFill="1" applyBorder="1" applyAlignment="1" applyProtection="1">
      <alignment horizontal="center"/>
      <protection locked="0"/>
    </xf>
    <xf numFmtId="1" fontId="6" fillId="3" borderId="32" xfId="0" applyNumberFormat="1" applyFont="1" applyFill="1" applyBorder="1" applyAlignment="1" applyProtection="1">
      <alignment horizontal="center"/>
      <protection locked="0"/>
    </xf>
    <xf numFmtId="2" fontId="6" fillId="3" borderId="11" xfId="0" applyNumberFormat="1" applyFont="1" applyFill="1" applyBorder="1" applyAlignment="1" applyProtection="1">
      <alignment horizontal="center"/>
      <protection locked="0"/>
    </xf>
    <xf numFmtId="1" fontId="6" fillId="3" borderId="33" xfId="0" applyNumberFormat="1" applyFont="1" applyFill="1" applyBorder="1" applyAlignment="1" applyProtection="1">
      <alignment horizontal="center"/>
      <protection locked="0"/>
    </xf>
    <xf numFmtId="1" fontId="6" fillId="3" borderId="34" xfId="0" applyNumberFormat="1" applyFont="1" applyFill="1" applyBorder="1" applyAlignment="1" applyProtection="1">
      <alignment horizontal="center"/>
      <protection locked="0"/>
    </xf>
    <xf numFmtId="1" fontId="6" fillId="3" borderId="35" xfId="0" applyNumberFormat="1" applyFont="1" applyFill="1" applyBorder="1" applyAlignment="1" applyProtection="1">
      <alignment horizontal="center"/>
      <protection locked="0"/>
    </xf>
    <xf numFmtId="1" fontId="6" fillId="3" borderId="36" xfId="0" applyNumberFormat="1" applyFont="1" applyFill="1" applyBorder="1" applyAlignment="1" applyProtection="1">
      <alignment horizontal="center"/>
      <protection locked="0"/>
    </xf>
    <xf numFmtId="2" fontId="6" fillId="3" borderId="43" xfId="0" applyNumberFormat="1" applyFont="1" applyFill="1" applyBorder="1" applyAlignment="1" applyProtection="1">
      <alignment horizontal="center"/>
      <protection locked="0"/>
    </xf>
    <xf numFmtId="2" fontId="6" fillId="3" borderId="44" xfId="0" applyNumberFormat="1" applyFont="1" applyFill="1" applyBorder="1" applyAlignment="1" applyProtection="1">
      <alignment horizontal="center"/>
      <protection locked="0"/>
    </xf>
    <xf numFmtId="2" fontId="6" fillId="3" borderId="45" xfId="0" applyNumberFormat="1" applyFont="1" applyFill="1" applyBorder="1" applyAlignment="1" applyProtection="1">
      <alignment horizontal="center"/>
      <protection locked="0"/>
    </xf>
    <xf numFmtId="2" fontId="6" fillId="3" borderId="46" xfId="0" applyNumberFormat="1" applyFont="1" applyFill="1" applyBorder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0" fontId="0" fillId="3" borderId="0" xfId="0" applyFill="1"/>
    <xf numFmtId="0" fontId="0" fillId="0" borderId="0" xfId="0" applyAlignment="1">
      <alignment horizontal="right"/>
    </xf>
    <xf numFmtId="0" fontId="4" fillId="4" borderId="8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 vertical="center" wrapText="1"/>
    </xf>
    <xf numFmtId="2" fontId="6" fillId="0" borderId="21" xfId="0" applyNumberFormat="1" applyFont="1" applyFill="1" applyBorder="1" applyAlignment="1" applyProtection="1">
      <alignment horizontal="center"/>
    </xf>
    <xf numFmtId="2" fontId="6" fillId="0" borderId="20" xfId="0" applyNumberFormat="1" applyFont="1" applyFill="1" applyBorder="1" applyAlignment="1" applyProtection="1">
      <alignment horizontal="center"/>
    </xf>
    <xf numFmtId="1" fontId="6" fillId="0" borderId="20" xfId="0" applyNumberFormat="1" applyFont="1" applyFill="1" applyBorder="1" applyAlignment="1" applyProtection="1">
      <alignment horizontal="center"/>
    </xf>
    <xf numFmtId="0" fontId="2" fillId="0" borderId="1" xfId="0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5B1E-E6CE-4823-9356-0C989CF56E78}">
  <dimension ref="B2:J62"/>
  <sheetViews>
    <sheetView tabSelected="1" topLeftCell="A28" workbookViewId="0">
      <selection activeCell="F56" sqref="F56"/>
    </sheetView>
  </sheetViews>
  <sheetFormatPr defaultRowHeight="15" x14ac:dyDescent="0.25"/>
  <cols>
    <col min="3" max="3" width="47.7109375" customWidth="1"/>
    <col min="4" max="5" width="12.28515625" customWidth="1"/>
    <col min="6" max="6" width="22.7109375" customWidth="1"/>
    <col min="7" max="7" width="22.42578125" customWidth="1"/>
    <col min="8" max="8" width="22.28515625" customWidth="1"/>
    <col min="9" max="9" width="22.85546875" customWidth="1"/>
    <col min="10" max="10" width="22.7109375" customWidth="1"/>
  </cols>
  <sheetData>
    <row r="2" spans="2:10" ht="15.75" thickBot="1" x14ac:dyDescent="0.3">
      <c r="B2" s="137" t="s">
        <v>84</v>
      </c>
      <c r="C2" s="137"/>
      <c r="D2" s="137"/>
      <c r="E2" s="137"/>
      <c r="F2" s="137"/>
      <c r="G2" s="137"/>
      <c r="H2" s="137"/>
      <c r="I2" s="137"/>
      <c r="J2" s="1"/>
    </row>
    <row r="3" spans="2:10" ht="25.5" x14ac:dyDescent="0.25">
      <c r="B3" s="2"/>
      <c r="C3" s="3" t="s">
        <v>0</v>
      </c>
      <c r="D3" s="3"/>
      <c r="E3" s="4"/>
      <c r="F3" s="5" t="s">
        <v>1</v>
      </c>
      <c r="G3" s="6" t="s">
        <v>2</v>
      </c>
      <c r="H3" s="4" t="s">
        <v>3</v>
      </c>
      <c r="I3" s="7" t="s">
        <v>3</v>
      </c>
      <c r="J3" s="138" t="s">
        <v>4</v>
      </c>
    </row>
    <row r="4" spans="2:10" x14ac:dyDescent="0.25">
      <c r="B4" s="8"/>
      <c r="C4" s="9" t="s">
        <v>5</v>
      </c>
      <c r="D4" s="9"/>
      <c r="E4" s="10"/>
      <c r="F4" s="11" t="s">
        <v>6</v>
      </c>
      <c r="G4" s="12" t="s">
        <v>7</v>
      </c>
      <c r="H4" s="10" t="s">
        <v>8</v>
      </c>
      <c r="I4" s="13" t="s">
        <v>8</v>
      </c>
      <c r="J4" s="139"/>
    </row>
    <row r="5" spans="2:10" x14ac:dyDescent="0.25">
      <c r="B5" s="8"/>
      <c r="C5" s="9" t="s">
        <v>9</v>
      </c>
      <c r="D5" s="9"/>
      <c r="E5" s="10"/>
      <c r="F5" s="14">
        <v>2005</v>
      </c>
      <c r="G5" s="15">
        <v>2012</v>
      </c>
      <c r="H5" s="10">
        <v>2022</v>
      </c>
      <c r="I5" s="13">
        <v>2022</v>
      </c>
      <c r="J5" s="139"/>
    </row>
    <row r="6" spans="2:10" x14ac:dyDescent="0.25">
      <c r="B6" s="16"/>
      <c r="C6" s="17" t="s">
        <v>10</v>
      </c>
      <c r="D6" s="17"/>
      <c r="E6" s="18"/>
      <c r="F6" s="132" t="s">
        <v>85</v>
      </c>
      <c r="G6" s="132" t="s">
        <v>85</v>
      </c>
      <c r="H6" s="133" t="s">
        <v>86</v>
      </c>
      <c r="I6" s="133" t="s">
        <v>86</v>
      </c>
      <c r="J6" s="139"/>
    </row>
    <row r="7" spans="2:10" x14ac:dyDescent="0.25">
      <c r="B7" s="8"/>
      <c r="C7" s="9" t="s">
        <v>11</v>
      </c>
      <c r="D7" s="9"/>
      <c r="E7" s="10"/>
      <c r="F7" s="14" t="s">
        <v>12</v>
      </c>
      <c r="G7" s="15" t="s">
        <v>13</v>
      </c>
      <c r="H7" s="10" t="s">
        <v>14</v>
      </c>
      <c r="I7" s="13" t="s">
        <v>14</v>
      </c>
      <c r="J7" s="139"/>
    </row>
    <row r="8" spans="2:10" ht="30" customHeight="1" x14ac:dyDescent="0.25">
      <c r="B8" s="19"/>
      <c r="C8" s="20" t="s">
        <v>15</v>
      </c>
      <c r="D8" s="20"/>
      <c r="E8" s="10"/>
      <c r="F8" s="79" t="s">
        <v>16</v>
      </c>
      <c r="G8" s="78" t="s">
        <v>17</v>
      </c>
      <c r="H8" s="10" t="s">
        <v>18</v>
      </c>
      <c r="I8" s="13" t="s">
        <v>19</v>
      </c>
      <c r="J8" s="139"/>
    </row>
    <row r="9" spans="2:10" ht="20.45" customHeight="1" thickBot="1" x14ac:dyDescent="0.3">
      <c r="B9" s="21"/>
      <c r="C9" s="22" t="s">
        <v>20</v>
      </c>
      <c r="D9" s="22"/>
      <c r="E9" s="23"/>
      <c r="F9" s="24" t="s">
        <v>21</v>
      </c>
      <c r="G9" s="25" t="s">
        <v>21</v>
      </c>
      <c r="H9" s="24" t="s">
        <v>21</v>
      </c>
      <c r="I9" s="25" t="s">
        <v>21</v>
      </c>
      <c r="J9" s="139"/>
    </row>
    <row r="10" spans="2:10" ht="39" thickBot="1" x14ac:dyDescent="0.3">
      <c r="B10" s="26" t="s">
        <v>22</v>
      </c>
      <c r="C10" s="27" t="s">
        <v>23</v>
      </c>
      <c r="D10" s="28" t="s">
        <v>24</v>
      </c>
      <c r="E10" s="27" t="s">
        <v>25</v>
      </c>
      <c r="F10" s="29" t="s">
        <v>26</v>
      </c>
      <c r="G10" s="29" t="s">
        <v>26</v>
      </c>
      <c r="H10" s="29" t="s">
        <v>26</v>
      </c>
      <c r="I10" s="29" t="s">
        <v>26</v>
      </c>
      <c r="J10" s="140"/>
    </row>
    <row r="11" spans="2:10" ht="15.75" thickBot="1" x14ac:dyDescent="0.3">
      <c r="B11" s="30" t="s">
        <v>27</v>
      </c>
      <c r="C11" s="31"/>
      <c r="D11" s="32"/>
      <c r="E11" s="31"/>
      <c r="F11" s="31"/>
      <c r="G11" s="31"/>
      <c r="H11" s="31"/>
      <c r="I11" s="31"/>
      <c r="J11" s="33"/>
    </row>
    <row r="12" spans="2:10" ht="15.75" thickBot="1" x14ac:dyDescent="0.3">
      <c r="B12" s="100">
        <v>1</v>
      </c>
      <c r="C12" s="46" t="s">
        <v>28</v>
      </c>
      <c r="D12" s="35" t="s">
        <v>29</v>
      </c>
      <c r="E12" s="36">
        <v>1</v>
      </c>
      <c r="F12" s="103"/>
      <c r="G12" s="103"/>
      <c r="H12" s="105"/>
      <c r="I12" s="105"/>
      <c r="J12" s="87">
        <f t="shared" ref="J12:J52" si="0">(E12*F12)+(E12*G12)+(E12*H12)+(E12*I12)</f>
        <v>0</v>
      </c>
    </row>
    <row r="13" spans="2:10" ht="15.75" thickBot="1" x14ac:dyDescent="0.3">
      <c r="B13" s="101">
        <v>2</v>
      </c>
      <c r="C13" s="56" t="s">
        <v>30</v>
      </c>
      <c r="D13" s="38" t="s">
        <v>31</v>
      </c>
      <c r="E13" s="39">
        <v>1</v>
      </c>
      <c r="F13" s="104"/>
      <c r="G13" s="104"/>
      <c r="H13" s="106"/>
      <c r="I13" s="106"/>
      <c r="J13" s="87">
        <f t="shared" si="0"/>
        <v>0</v>
      </c>
    </row>
    <row r="14" spans="2:10" ht="15.75" thickBot="1" x14ac:dyDescent="0.3">
      <c r="B14" s="101">
        <v>3</v>
      </c>
      <c r="C14" s="56" t="s">
        <v>32</v>
      </c>
      <c r="D14" s="38" t="s">
        <v>31</v>
      </c>
      <c r="E14" s="39">
        <v>1</v>
      </c>
      <c r="F14" s="104"/>
      <c r="G14" s="104"/>
      <c r="H14" s="106"/>
      <c r="I14" s="106"/>
      <c r="J14" s="87">
        <f t="shared" si="0"/>
        <v>0</v>
      </c>
    </row>
    <row r="15" spans="2:10" ht="15.75" thickBot="1" x14ac:dyDescent="0.3">
      <c r="B15" s="101">
        <v>4</v>
      </c>
      <c r="C15" s="56" t="s">
        <v>33</v>
      </c>
      <c r="D15" s="38" t="s">
        <v>31</v>
      </c>
      <c r="E15" s="39">
        <v>1</v>
      </c>
      <c r="F15" s="134" t="s">
        <v>34</v>
      </c>
      <c r="G15" s="134" t="s">
        <v>34</v>
      </c>
      <c r="H15" s="106"/>
      <c r="I15" s="106"/>
      <c r="J15" s="87">
        <f>(E15*H15)+(E15*I15)</f>
        <v>0</v>
      </c>
    </row>
    <row r="16" spans="2:10" ht="15.75" thickBot="1" x14ac:dyDescent="0.3">
      <c r="B16" s="101">
        <v>5</v>
      </c>
      <c r="C16" s="56" t="s">
        <v>35</v>
      </c>
      <c r="D16" s="38" t="s">
        <v>31</v>
      </c>
      <c r="E16" s="39">
        <v>1</v>
      </c>
      <c r="F16" s="104"/>
      <c r="G16" s="104"/>
      <c r="H16" s="106"/>
      <c r="I16" s="106"/>
      <c r="J16" s="87">
        <f t="shared" si="0"/>
        <v>0</v>
      </c>
    </row>
    <row r="17" spans="2:10" ht="15.75" thickBot="1" x14ac:dyDescent="0.3">
      <c r="B17" s="101">
        <v>6</v>
      </c>
      <c r="C17" s="56" t="s">
        <v>36</v>
      </c>
      <c r="D17" s="38" t="s">
        <v>31</v>
      </c>
      <c r="E17" s="39">
        <v>1</v>
      </c>
      <c r="F17" s="104"/>
      <c r="G17" s="104"/>
      <c r="H17" s="106"/>
      <c r="I17" s="106"/>
      <c r="J17" s="87">
        <f t="shared" si="0"/>
        <v>0</v>
      </c>
    </row>
    <row r="18" spans="2:10" ht="15.75" thickBot="1" x14ac:dyDescent="0.3">
      <c r="B18" s="101">
        <v>7</v>
      </c>
      <c r="C18" s="56" t="s">
        <v>37</v>
      </c>
      <c r="D18" s="38" t="s">
        <v>31</v>
      </c>
      <c r="E18" s="39">
        <v>1</v>
      </c>
      <c r="F18" s="104"/>
      <c r="G18" s="104"/>
      <c r="H18" s="106"/>
      <c r="I18" s="106"/>
      <c r="J18" s="87">
        <f t="shared" si="0"/>
        <v>0</v>
      </c>
    </row>
    <row r="19" spans="2:10" ht="15.75" thickBot="1" x14ac:dyDescent="0.3">
      <c r="B19" s="101">
        <v>8</v>
      </c>
      <c r="C19" s="56" t="s">
        <v>38</v>
      </c>
      <c r="D19" s="38" t="s">
        <v>31</v>
      </c>
      <c r="E19" s="39">
        <v>1</v>
      </c>
      <c r="F19" s="104"/>
      <c r="G19" s="104"/>
      <c r="H19" s="106"/>
      <c r="I19" s="106"/>
      <c r="J19" s="87">
        <f t="shared" si="0"/>
        <v>0</v>
      </c>
    </row>
    <row r="20" spans="2:10" ht="15.75" thickBot="1" x14ac:dyDescent="0.3">
      <c r="B20" s="101">
        <v>9</v>
      </c>
      <c r="C20" s="56" t="s">
        <v>39</v>
      </c>
      <c r="D20" s="38" t="s">
        <v>31</v>
      </c>
      <c r="E20" s="39">
        <v>1</v>
      </c>
      <c r="F20" s="104"/>
      <c r="G20" s="104"/>
      <c r="H20" s="106"/>
      <c r="I20" s="106"/>
      <c r="J20" s="87">
        <f t="shared" si="0"/>
        <v>0</v>
      </c>
    </row>
    <row r="21" spans="2:10" ht="15.75" thickBot="1" x14ac:dyDescent="0.3">
      <c r="B21" s="102">
        <v>10</v>
      </c>
      <c r="C21" s="51" t="s">
        <v>40</v>
      </c>
      <c r="D21" s="41" t="s">
        <v>31</v>
      </c>
      <c r="E21" s="42">
        <v>1</v>
      </c>
      <c r="F21" s="108"/>
      <c r="G21" s="108"/>
      <c r="H21" s="107"/>
      <c r="I21" s="107"/>
      <c r="J21" s="87">
        <f t="shared" si="0"/>
        <v>0</v>
      </c>
    </row>
    <row r="22" spans="2:10" ht="15.75" thickBot="1" x14ac:dyDescent="0.3">
      <c r="B22" s="43" t="s">
        <v>41</v>
      </c>
      <c r="C22" s="31"/>
      <c r="D22" s="44"/>
      <c r="E22" s="45"/>
      <c r="F22" s="98"/>
      <c r="G22" s="98"/>
      <c r="H22" s="99"/>
      <c r="I22" s="99"/>
      <c r="J22" s="87"/>
    </row>
    <row r="23" spans="2:10" ht="15.75" thickBot="1" x14ac:dyDescent="0.3">
      <c r="B23" s="34">
        <v>1</v>
      </c>
      <c r="C23" s="46" t="s">
        <v>42</v>
      </c>
      <c r="D23" s="35" t="s">
        <v>31</v>
      </c>
      <c r="E23" s="36">
        <v>1</v>
      </c>
      <c r="F23" s="103"/>
      <c r="G23" s="103"/>
      <c r="H23" s="105"/>
      <c r="I23" s="105"/>
      <c r="J23" s="87">
        <f t="shared" si="0"/>
        <v>0</v>
      </c>
    </row>
    <row r="24" spans="2:10" ht="15.75" thickBot="1" x14ac:dyDescent="0.3">
      <c r="B24" s="47">
        <v>2</v>
      </c>
      <c r="C24" s="48" t="s">
        <v>43</v>
      </c>
      <c r="D24" s="49" t="s">
        <v>31</v>
      </c>
      <c r="E24" s="50">
        <v>1</v>
      </c>
      <c r="F24" s="109"/>
      <c r="G24" s="109"/>
      <c r="H24" s="110"/>
      <c r="I24" s="110"/>
      <c r="J24" s="87">
        <f t="shared" si="0"/>
        <v>0</v>
      </c>
    </row>
    <row r="25" spans="2:10" ht="15.75" thickBot="1" x14ac:dyDescent="0.3">
      <c r="B25" s="40">
        <v>3</v>
      </c>
      <c r="C25" s="51" t="s">
        <v>44</v>
      </c>
      <c r="D25" s="41" t="s">
        <v>31</v>
      </c>
      <c r="E25" s="42">
        <v>1</v>
      </c>
      <c r="F25" s="108"/>
      <c r="G25" s="108"/>
      <c r="H25" s="107"/>
      <c r="I25" s="107"/>
      <c r="J25" s="87">
        <f t="shared" si="0"/>
        <v>0</v>
      </c>
    </row>
    <row r="26" spans="2:10" ht="15.75" thickBot="1" x14ac:dyDescent="0.3">
      <c r="B26" s="43" t="s">
        <v>45</v>
      </c>
      <c r="C26" s="31"/>
      <c r="D26" s="32"/>
      <c r="E26" s="52"/>
      <c r="F26" s="95"/>
      <c r="G26" s="95"/>
      <c r="H26" s="97"/>
      <c r="I26" s="97"/>
      <c r="J26" s="87"/>
    </row>
    <row r="27" spans="2:10" ht="15.75" thickBot="1" x14ac:dyDescent="0.3">
      <c r="B27" s="34">
        <v>1</v>
      </c>
      <c r="C27" s="46" t="s">
        <v>46</v>
      </c>
      <c r="D27" s="35" t="s">
        <v>47</v>
      </c>
      <c r="E27" s="36">
        <v>1</v>
      </c>
      <c r="F27" s="111"/>
      <c r="G27" s="135" t="s">
        <v>34</v>
      </c>
      <c r="H27" s="136" t="s">
        <v>34</v>
      </c>
      <c r="I27" s="136" t="s">
        <v>34</v>
      </c>
      <c r="J27" s="87">
        <f>(E27*F27)</f>
        <v>0</v>
      </c>
    </row>
    <row r="28" spans="2:10" ht="15.75" thickBot="1" x14ac:dyDescent="0.3">
      <c r="B28" s="53">
        <v>2</v>
      </c>
      <c r="C28" s="54" t="s">
        <v>48</v>
      </c>
      <c r="D28" s="55" t="s">
        <v>31</v>
      </c>
      <c r="E28" s="84">
        <v>1</v>
      </c>
      <c r="F28" s="112"/>
      <c r="G28" s="116"/>
      <c r="H28" s="117"/>
      <c r="I28" s="117"/>
      <c r="J28" s="87">
        <f t="shared" si="0"/>
        <v>0</v>
      </c>
    </row>
    <row r="29" spans="2:10" ht="15.75" thickBot="1" x14ac:dyDescent="0.3">
      <c r="B29" s="34">
        <v>3</v>
      </c>
      <c r="C29" s="56" t="s">
        <v>49</v>
      </c>
      <c r="D29" s="38" t="s">
        <v>31</v>
      </c>
      <c r="E29" s="39">
        <v>1</v>
      </c>
      <c r="F29" s="113"/>
      <c r="G29" s="104"/>
      <c r="H29" s="106"/>
      <c r="I29" s="106"/>
      <c r="J29" s="87">
        <f t="shared" si="0"/>
        <v>0</v>
      </c>
    </row>
    <row r="30" spans="2:10" ht="15.75" thickBot="1" x14ac:dyDescent="0.3">
      <c r="B30" s="53">
        <v>4</v>
      </c>
      <c r="C30" s="57" t="s">
        <v>50</v>
      </c>
      <c r="D30" s="58" t="s">
        <v>31</v>
      </c>
      <c r="E30" s="85">
        <v>1</v>
      </c>
      <c r="F30" s="114"/>
      <c r="G30" s="118"/>
      <c r="H30" s="119"/>
      <c r="I30" s="119"/>
      <c r="J30" s="87">
        <f t="shared" si="0"/>
        <v>0</v>
      </c>
    </row>
    <row r="31" spans="2:10" ht="15.75" thickBot="1" x14ac:dyDescent="0.3">
      <c r="B31" s="34">
        <v>5</v>
      </c>
      <c r="C31" s="51" t="s">
        <v>51</v>
      </c>
      <c r="D31" s="41" t="s">
        <v>31</v>
      </c>
      <c r="E31" s="42">
        <v>1</v>
      </c>
      <c r="F31" s="115"/>
      <c r="G31" s="108"/>
      <c r="H31" s="107"/>
      <c r="I31" s="107"/>
      <c r="J31" s="87">
        <f t="shared" si="0"/>
        <v>0</v>
      </c>
    </row>
    <row r="32" spans="2:10" ht="15.75" thickBot="1" x14ac:dyDescent="0.3">
      <c r="B32" s="43" t="s">
        <v>52</v>
      </c>
      <c r="C32" s="31"/>
      <c r="D32" s="32"/>
      <c r="E32" s="52"/>
      <c r="F32" s="95"/>
      <c r="G32" s="95"/>
      <c r="H32" s="97"/>
      <c r="I32" s="97"/>
      <c r="J32" s="87"/>
    </row>
    <row r="33" spans="2:10" ht="15.75" thickBot="1" x14ac:dyDescent="0.3">
      <c r="B33" s="34">
        <v>1</v>
      </c>
      <c r="C33" s="46" t="s">
        <v>53</v>
      </c>
      <c r="D33" s="35" t="s">
        <v>31</v>
      </c>
      <c r="E33" s="36">
        <v>1</v>
      </c>
      <c r="F33" s="111"/>
      <c r="G33" s="103"/>
      <c r="H33" s="105"/>
      <c r="I33" s="105"/>
      <c r="J33" s="87">
        <f t="shared" si="0"/>
        <v>0</v>
      </c>
    </row>
    <row r="34" spans="2:10" ht="15.75" thickBot="1" x14ac:dyDescent="0.3">
      <c r="B34" s="37">
        <v>2</v>
      </c>
      <c r="C34" s="56" t="s">
        <v>54</v>
      </c>
      <c r="D34" s="38" t="s">
        <v>31</v>
      </c>
      <c r="E34" s="39">
        <v>1</v>
      </c>
      <c r="F34" s="113"/>
      <c r="G34" s="104"/>
      <c r="H34" s="106"/>
      <c r="I34" s="106"/>
      <c r="J34" s="87">
        <f t="shared" si="0"/>
        <v>0</v>
      </c>
    </row>
    <row r="35" spans="2:10" ht="15.75" thickBot="1" x14ac:dyDescent="0.3">
      <c r="B35" s="34">
        <v>3</v>
      </c>
      <c r="C35" s="56" t="s">
        <v>55</v>
      </c>
      <c r="D35" s="38" t="s">
        <v>31</v>
      </c>
      <c r="E35" s="39">
        <v>1</v>
      </c>
      <c r="F35" s="113"/>
      <c r="G35" s="104"/>
      <c r="H35" s="106"/>
      <c r="I35" s="106"/>
      <c r="J35" s="87">
        <f t="shared" si="0"/>
        <v>0</v>
      </c>
    </row>
    <row r="36" spans="2:10" ht="15.75" thickBot="1" x14ac:dyDescent="0.3">
      <c r="B36" s="37">
        <v>4</v>
      </c>
      <c r="C36" s="56" t="s">
        <v>56</v>
      </c>
      <c r="D36" s="38" t="s">
        <v>31</v>
      </c>
      <c r="E36" s="39">
        <v>1</v>
      </c>
      <c r="F36" s="113"/>
      <c r="G36" s="104"/>
      <c r="H36" s="106"/>
      <c r="I36" s="106"/>
      <c r="J36" s="87">
        <f t="shared" si="0"/>
        <v>0</v>
      </c>
    </row>
    <row r="37" spans="2:10" ht="15.75" thickBot="1" x14ac:dyDescent="0.3">
      <c r="B37" s="34">
        <v>5</v>
      </c>
      <c r="C37" s="56" t="s">
        <v>57</v>
      </c>
      <c r="D37" s="38" t="s">
        <v>31</v>
      </c>
      <c r="E37" s="39">
        <v>1</v>
      </c>
      <c r="F37" s="113"/>
      <c r="G37" s="104"/>
      <c r="H37" s="106"/>
      <c r="I37" s="106"/>
      <c r="J37" s="87">
        <f t="shared" si="0"/>
        <v>0</v>
      </c>
    </row>
    <row r="38" spans="2:10" ht="15.75" thickBot="1" x14ac:dyDescent="0.3">
      <c r="B38" s="37">
        <v>6</v>
      </c>
      <c r="C38" s="51" t="s">
        <v>58</v>
      </c>
      <c r="D38" s="41" t="s">
        <v>31</v>
      </c>
      <c r="E38" s="42">
        <v>1</v>
      </c>
      <c r="F38" s="115"/>
      <c r="G38" s="108"/>
      <c r="H38" s="107"/>
      <c r="I38" s="107"/>
      <c r="J38" s="87">
        <f t="shared" si="0"/>
        <v>0</v>
      </c>
    </row>
    <row r="39" spans="2:10" ht="15.75" thickBot="1" x14ac:dyDescent="0.3">
      <c r="B39" s="43" t="s">
        <v>59</v>
      </c>
      <c r="C39" s="31"/>
      <c r="D39" s="32"/>
      <c r="E39" s="52"/>
      <c r="F39" s="95"/>
      <c r="G39" s="95"/>
      <c r="H39" s="97"/>
      <c r="I39" s="97"/>
      <c r="J39" s="87"/>
    </row>
    <row r="40" spans="2:10" ht="15.75" thickBot="1" x14ac:dyDescent="0.3">
      <c r="B40" s="34">
        <v>1</v>
      </c>
      <c r="C40" s="46" t="s">
        <v>60</v>
      </c>
      <c r="D40" s="35" t="s">
        <v>31</v>
      </c>
      <c r="E40" s="36">
        <v>1</v>
      </c>
      <c r="F40" s="111"/>
      <c r="G40" s="103"/>
      <c r="H40" s="105"/>
      <c r="I40" s="105"/>
      <c r="J40" s="87">
        <f t="shared" si="0"/>
        <v>0</v>
      </c>
    </row>
    <row r="41" spans="2:10" ht="15.75" thickBot="1" x14ac:dyDescent="0.3">
      <c r="B41" s="47">
        <v>2</v>
      </c>
      <c r="C41" s="48" t="s">
        <v>61</v>
      </c>
      <c r="D41" s="49" t="s">
        <v>31</v>
      </c>
      <c r="E41" s="50">
        <v>1</v>
      </c>
      <c r="F41" s="120"/>
      <c r="G41" s="109"/>
      <c r="H41" s="110"/>
      <c r="I41" s="110"/>
      <c r="J41" s="87">
        <f t="shared" si="0"/>
        <v>0</v>
      </c>
    </row>
    <row r="42" spans="2:10" ht="15.75" thickBot="1" x14ac:dyDescent="0.3">
      <c r="B42" s="47">
        <v>3</v>
      </c>
      <c r="C42" s="48" t="s">
        <v>62</v>
      </c>
      <c r="D42" s="49" t="s">
        <v>31</v>
      </c>
      <c r="E42" s="50">
        <v>1</v>
      </c>
      <c r="F42" s="120"/>
      <c r="G42" s="109"/>
      <c r="H42" s="110"/>
      <c r="I42" s="110"/>
      <c r="J42" s="87">
        <f t="shared" si="0"/>
        <v>0</v>
      </c>
    </row>
    <row r="43" spans="2:10" ht="15.75" thickBot="1" x14ac:dyDescent="0.3">
      <c r="B43" s="40">
        <v>4</v>
      </c>
      <c r="C43" s="51" t="s">
        <v>63</v>
      </c>
      <c r="D43" s="41" t="s">
        <v>31</v>
      </c>
      <c r="E43" s="42">
        <v>1</v>
      </c>
      <c r="F43" s="115"/>
      <c r="G43" s="108"/>
      <c r="H43" s="107"/>
      <c r="I43" s="107"/>
      <c r="J43" s="87">
        <f t="shared" si="0"/>
        <v>0</v>
      </c>
    </row>
    <row r="44" spans="2:10" ht="15.75" thickBot="1" x14ac:dyDescent="0.3">
      <c r="B44" s="43" t="s">
        <v>64</v>
      </c>
      <c r="C44" s="59"/>
      <c r="D44" s="60"/>
      <c r="E44" s="61"/>
      <c r="F44" s="95"/>
      <c r="G44" s="95"/>
      <c r="H44" s="96"/>
      <c r="I44" s="96"/>
      <c r="J44" s="87"/>
    </row>
    <row r="45" spans="2:10" ht="15.75" thickBot="1" x14ac:dyDescent="0.3">
      <c r="B45" s="34">
        <v>1</v>
      </c>
      <c r="C45" s="46" t="s">
        <v>65</v>
      </c>
      <c r="D45" s="35" t="s">
        <v>47</v>
      </c>
      <c r="E45" s="36">
        <v>1</v>
      </c>
      <c r="F45" s="111"/>
      <c r="G45" s="103"/>
      <c r="H45" s="121"/>
      <c r="I45" s="121"/>
      <c r="J45" s="87">
        <f t="shared" si="0"/>
        <v>0</v>
      </c>
    </row>
    <row r="46" spans="2:10" ht="15.75" thickBot="1" x14ac:dyDescent="0.3">
      <c r="B46" s="37">
        <v>2</v>
      </c>
      <c r="C46" s="56" t="s">
        <v>66</v>
      </c>
      <c r="D46" s="38" t="s">
        <v>47</v>
      </c>
      <c r="E46" s="39">
        <v>1</v>
      </c>
      <c r="F46" s="113"/>
      <c r="G46" s="104"/>
      <c r="H46" s="122"/>
      <c r="I46" s="122"/>
      <c r="J46" s="87">
        <f t="shared" si="0"/>
        <v>0</v>
      </c>
    </row>
    <row r="47" spans="2:10" ht="15.75" thickBot="1" x14ac:dyDescent="0.3">
      <c r="B47" s="37">
        <v>3</v>
      </c>
      <c r="C47" s="56" t="s">
        <v>67</v>
      </c>
      <c r="D47" s="38" t="s">
        <v>47</v>
      </c>
      <c r="E47" s="42">
        <v>1</v>
      </c>
      <c r="F47" s="113"/>
      <c r="G47" s="104"/>
      <c r="H47" s="122"/>
      <c r="I47" s="122"/>
      <c r="J47" s="87">
        <f t="shared" si="0"/>
        <v>0</v>
      </c>
    </row>
    <row r="48" spans="2:10" ht="15.75" thickBot="1" x14ac:dyDescent="0.3">
      <c r="B48" s="62" t="s">
        <v>68</v>
      </c>
      <c r="C48" s="63"/>
      <c r="D48" s="64"/>
      <c r="E48" s="65"/>
      <c r="F48" s="93"/>
      <c r="G48" s="93"/>
      <c r="H48" s="94"/>
      <c r="I48" s="94"/>
      <c r="J48" s="87"/>
    </row>
    <row r="49" spans="2:10" ht="15.75" thickBot="1" x14ac:dyDescent="0.3">
      <c r="B49" s="34">
        <v>1</v>
      </c>
      <c r="C49" s="66" t="s">
        <v>69</v>
      </c>
      <c r="D49" s="67" t="s">
        <v>31</v>
      </c>
      <c r="E49" s="36">
        <v>1</v>
      </c>
      <c r="F49" s="111"/>
      <c r="G49" s="103"/>
      <c r="H49" s="121"/>
      <c r="I49" s="121"/>
      <c r="J49" s="87">
        <f t="shared" si="0"/>
        <v>0</v>
      </c>
    </row>
    <row r="50" spans="2:10" ht="15.75" thickBot="1" x14ac:dyDescent="0.3">
      <c r="B50" s="37">
        <v>2</v>
      </c>
      <c r="C50" s="68" t="s">
        <v>70</v>
      </c>
      <c r="D50" s="69" t="s">
        <v>31</v>
      </c>
      <c r="E50" s="39">
        <v>1</v>
      </c>
      <c r="F50" s="113"/>
      <c r="G50" s="104"/>
      <c r="H50" s="122"/>
      <c r="I50" s="122"/>
      <c r="J50" s="87">
        <f t="shared" si="0"/>
        <v>0</v>
      </c>
    </row>
    <row r="51" spans="2:10" ht="15.75" thickBot="1" x14ac:dyDescent="0.3">
      <c r="B51" s="34">
        <v>3</v>
      </c>
      <c r="C51" s="70" t="s">
        <v>71</v>
      </c>
      <c r="D51" s="71" t="s">
        <v>31</v>
      </c>
      <c r="E51" s="85">
        <v>1</v>
      </c>
      <c r="F51" s="114"/>
      <c r="G51" s="118"/>
      <c r="H51" s="123"/>
      <c r="I51" s="123"/>
      <c r="J51" s="87">
        <f t="shared" si="0"/>
        <v>0</v>
      </c>
    </row>
    <row r="52" spans="2:10" ht="15.75" thickBot="1" x14ac:dyDescent="0.3">
      <c r="B52" s="37">
        <v>4</v>
      </c>
      <c r="C52" s="51" t="s">
        <v>72</v>
      </c>
      <c r="D52" s="41" t="s">
        <v>31</v>
      </c>
      <c r="E52" s="42">
        <v>1</v>
      </c>
      <c r="F52" s="115"/>
      <c r="G52" s="108"/>
      <c r="H52" s="124"/>
      <c r="I52" s="124"/>
      <c r="J52" s="87">
        <f t="shared" si="0"/>
        <v>0</v>
      </c>
    </row>
    <row r="53" spans="2:10" ht="15.75" thickBot="1" x14ac:dyDescent="0.3">
      <c r="B53" s="62" t="s">
        <v>73</v>
      </c>
      <c r="C53" s="63"/>
      <c r="D53" s="64"/>
      <c r="E53" s="65"/>
      <c r="F53" s="91"/>
      <c r="G53" s="91"/>
      <c r="H53" s="92"/>
      <c r="I53" s="92"/>
      <c r="J53" s="87"/>
    </row>
    <row r="54" spans="2:10" ht="15.75" thickBot="1" x14ac:dyDescent="0.3">
      <c r="B54" s="53">
        <v>1</v>
      </c>
      <c r="C54" s="80" t="s">
        <v>74</v>
      </c>
      <c r="D54" s="81" t="s">
        <v>75</v>
      </c>
      <c r="E54" s="82">
        <v>10</v>
      </c>
      <c r="F54" s="125"/>
      <c r="G54" s="90"/>
      <c r="H54" s="90"/>
      <c r="I54" s="90"/>
      <c r="J54" s="87">
        <f>(E54*F54)</f>
        <v>0</v>
      </c>
    </row>
    <row r="55" spans="2:10" ht="15.75" thickBot="1" x14ac:dyDescent="0.3">
      <c r="B55" s="37">
        <v>2</v>
      </c>
      <c r="C55" s="72" t="s">
        <v>76</v>
      </c>
      <c r="D55" s="73" t="s">
        <v>75</v>
      </c>
      <c r="E55" s="74">
        <v>50</v>
      </c>
      <c r="F55" s="126"/>
      <c r="G55" s="90"/>
      <c r="H55" s="90"/>
      <c r="I55" s="90"/>
      <c r="J55" s="87">
        <f t="shared" ref="J55:J57" si="1">(E55*F55)</f>
        <v>0</v>
      </c>
    </row>
    <row r="56" spans="2:10" ht="15.75" thickBot="1" x14ac:dyDescent="0.3">
      <c r="B56" s="37">
        <v>3</v>
      </c>
      <c r="C56" s="72" t="s">
        <v>77</v>
      </c>
      <c r="D56" s="73" t="s">
        <v>78</v>
      </c>
      <c r="E56" s="74">
        <v>100</v>
      </c>
      <c r="F56" s="127"/>
      <c r="G56" s="90"/>
      <c r="H56" s="90"/>
      <c r="I56" s="90"/>
      <c r="J56" s="87">
        <f t="shared" si="1"/>
        <v>0</v>
      </c>
    </row>
    <row r="57" spans="2:10" ht="25.5" customHeight="1" thickBot="1" x14ac:dyDescent="0.3">
      <c r="B57" s="40">
        <v>4</v>
      </c>
      <c r="C57" s="75" t="s">
        <v>79</v>
      </c>
      <c r="D57" s="76" t="s">
        <v>31</v>
      </c>
      <c r="E57" s="77">
        <v>1</v>
      </c>
      <c r="F57" s="128"/>
      <c r="G57" s="90"/>
      <c r="H57" s="90"/>
      <c r="I57" s="90"/>
      <c r="J57" s="88">
        <f t="shared" si="1"/>
        <v>0</v>
      </c>
    </row>
    <row r="58" spans="2:10" ht="15.75" thickBot="1" x14ac:dyDescent="0.3">
      <c r="I58" s="83" t="s">
        <v>80</v>
      </c>
      <c r="J58" s="89">
        <f>SUM(J12:J57)</f>
        <v>0</v>
      </c>
    </row>
    <row r="59" spans="2:10" x14ac:dyDescent="0.25">
      <c r="C59" s="86" t="s">
        <v>81</v>
      </c>
      <c r="D59" s="129"/>
    </row>
    <row r="60" spans="2:10" x14ac:dyDescent="0.25">
      <c r="C60" s="1" t="s">
        <v>82</v>
      </c>
    </row>
    <row r="62" spans="2:10" x14ac:dyDescent="0.25">
      <c r="C62" s="131" t="s">
        <v>83</v>
      </c>
      <c r="D62" s="130"/>
    </row>
  </sheetData>
  <sheetProtection algorithmName="SHA-512" hashValue="9a7bSJ/8i+vVouoUeAexVkFuK1oV0lwUEetTK0nnX2XfzKUCDjFfJqrQEyk1QN9G6fmnH8edWmy6c7Apl7CttA==" saltValue="dSJYScclC4o1vIvOSBdZjQ==" spinCount="100000" sheet="1" selectLockedCells="1"/>
  <mergeCells count="2">
    <mergeCell ref="B2:I2"/>
    <mergeCell ref="J3:J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Radzevičienė | VMU</dc:creator>
  <cp:lastModifiedBy>Sigitas Radzevičius | VMU</cp:lastModifiedBy>
  <dcterms:created xsi:type="dcterms:W3CDTF">2024-03-26T17:37:53Z</dcterms:created>
  <dcterms:modified xsi:type="dcterms:W3CDTF">2025-01-21T12:15:07Z</dcterms:modified>
</cp:coreProperties>
</file>