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evaldast\Desktop\Mano pirkimai\2. Vykdomi\Pašto paslaugos\Pirkimo dokumentai\"/>
    </mc:Choice>
  </mc:AlternateContent>
  <xr:revisionPtr revIDLastSave="0" documentId="13_ncr:1_{C540686A-B433-4A62-B53E-3CCF11A13388}" xr6:coauthVersionLast="47" xr6:coauthVersionMax="47" xr10:uidLastSave="{00000000-0000-0000-0000-000000000000}"/>
  <bookViews>
    <workbookView xWindow="-120" yWindow="-120" windowWidth="29040" windowHeight="15840" xr2:uid="{1D0B2E69-AEB9-4BBB-BEB9-6FB1AAFDF416}"/>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F52" i="1"/>
  <c r="F53" i="1"/>
  <c r="F50" i="1"/>
  <c r="F47" i="1"/>
  <c r="F48" i="1"/>
  <c r="F46" i="1"/>
  <c r="F42" i="1"/>
  <c r="F43" i="1"/>
  <c r="F41" i="1"/>
  <c r="F37" i="1"/>
  <c r="F38" i="1"/>
  <c r="F36" i="1"/>
  <c r="F32" i="1"/>
  <c r="F33" i="1"/>
  <c r="F31" i="1"/>
  <c r="F18" i="1"/>
  <c r="F17" i="1"/>
  <c r="F16" i="1"/>
  <c r="F15" i="1"/>
  <c r="F13" i="1"/>
  <c r="F11" i="1"/>
  <c r="F9" i="1"/>
  <c r="F54" i="1" l="1"/>
  <c r="F55" i="1" s="1"/>
  <c r="F56" i="1" s="1"/>
  <c r="F19" i="1"/>
  <c r="F20" i="1" s="1"/>
  <c r="F21" i="1" s="1"/>
</calcChain>
</file>

<file path=xl/sharedStrings.xml><?xml version="1.0" encoding="utf-8"?>
<sst xmlns="http://schemas.openxmlformats.org/spreadsheetml/2006/main" count="92" uniqueCount="59">
  <si>
    <t>Eil. Nr.</t>
  </si>
  <si>
    <t>Paslaugos pavadinimas</t>
  </si>
  <si>
    <t xml:space="preserve"> Maksimalus kiekis vienetais per 12 mėn.</t>
  </si>
  <si>
    <t>1 vnt. kaina Eur be PVM</t>
  </si>
  <si>
    <t>Bendra kaina Eur be PVM</t>
  </si>
  <si>
    <t>Dokumentų spausdinimo, vokavimo paslaugos:</t>
  </si>
  <si>
    <t>Mokėjimo pranešimai fiziniams asmenims</t>
  </si>
  <si>
    <t>Spausdinimas: nespalvotas, A4 formato lapas (80 gsm ofsetinis popierius) dvipusis spausdinimas juoda spalva 1+1, E5 arba C5 formato vokas su langeliu</t>
  </si>
  <si>
    <t>Sąskaitos faktūros juridiniams asmenims</t>
  </si>
  <si>
    <t>Spausdinimas: nespalvotas, A4 formato lapas (80 gsm ofsetinis popierius) vienpusis spausdinimas juoda spalva 1+0, E5 arba C5 formato vokas su langeliu</t>
  </si>
  <si>
    <t>Skolų suderinimo aktai juridiniams asmenims </t>
  </si>
  <si>
    <t> 3.1.</t>
  </si>
  <si>
    <t>Skolos raginimas fiziniams ir juridiniams asmenims </t>
  </si>
  <si>
    <t>4.1.</t>
  </si>
  <si>
    <t xml:space="preserve">Papildomo lapo vienpusis spausdinimas A4 (1+0), 80 gsm ofsetinis popierius  </t>
  </si>
  <si>
    <t xml:space="preserve">Papildomo lapo dvipusis spausdinimas A4 (1+1), 80 gsm ofsetinis popierius  </t>
  </si>
  <si>
    <t>Grįžusių vokų ataskaitos parengimas</t>
  </si>
  <si>
    <t>Bendra pasiūlymo kaina Eur be PVM:</t>
  </si>
  <si>
    <t>PVM:</t>
  </si>
  <si>
    <t>Bendra pasiūlymo kaina Eur su PVM:</t>
  </si>
  <si>
    <r>
      <t> </t>
    </r>
    <r>
      <rPr>
        <b/>
        <sz val="11"/>
        <color rgb="FF000000"/>
        <rFont val="Times New Roman"/>
        <family val="1"/>
        <charset val="186"/>
      </rPr>
      <t>Dokumentų pristatymo paslaugos:</t>
    </r>
  </si>
  <si>
    <t>Laiškų išnešiojimas</t>
  </si>
  <si>
    <t>(Mokėjimo pranešimai fiziniams asmenims), iš jų:</t>
  </si>
  <si>
    <t>X</t>
  </si>
  <si>
    <t>1.1.</t>
  </si>
  <si>
    <t>Didmiesčiuose*, kai laiško svoris iki 50 gramų</t>
  </si>
  <si>
    <t>1.2.</t>
  </si>
  <si>
    <t>Kituose miestuose**, kai laiško svoris  iki 50 gramų</t>
  </si>
  <si>
    <t>1.3.</t>
  </si>
  <si>
    <t>Kaimuose***, kai laiško  svoris iki 50 gramų</t>
  </si>
  <si>
    <t xml:space="preserve">Laiškų išnešiojimas </t>
  </si>
  <si>
    <t>(Sąskaitos faktūros juridiniams asmenims), iš jų:</t>
  </si>
  <si>
    <t>2.1.</t>
  </si>
  <si>
    <t>2.2.</t>
  </si>
  <si>
    <t>2.3.</t>
  </si>
  <si>
    <t>(Skolų suderinimo aktai juridiniams asmenims), iš jų:</t>
  </si>
  <si>
    <t>3.1.</t>
  </si>
  <si>
    <t>Didmiesčiuose*, kai laiško  svoris iki 50 gramų</t>
  </si>
  <si>
    <t>3.2.</t>
  </si>
  <si>
    <t>3.3.</t>
  </si>
  <si>
    <t>(Skolos raginimas fiziniams ir juridiniams asmenims), iš jų:</t>
  </si>
  <si>
    <t>4.2.</t>
  </si>
  <si>
    <t>4.3.</t>
  </si>
  <si>
    <t>Laiškas pasirašytinai, iš jų:</t>
  </si>
  <si>
    <t>5.1.</t>
  </si>
  <si>
    <t>5.2.</t>
  </si>
  <si>
    <t>5.3.</t>
  </si>
  <si>
    <t>Korespondencijos paėmimas nurodytu adresu (mokestis per mėnesį)</t>
  </si>
  <si>
    <r>
      <t xml:space="preserve">Spausdinimas: nespalvotas, A4 formato lapas (80 gsm ofsetinis popierius) vienpusis spausdinimas juoda spalva 1+0, </t>
    </r>
    <r>
      <rPr>
        <u/>
        <sz val="11"/>
        <color theme="1"/>
        <rFont val="Times New Roman"/>
        <family val="1"/>
        <charset val="186"/>
      </rPr>
      <t>po du egzempliorius</t>
    </r>
    <r>
      <rPr>
        <sz val="11"/>
        <color theme="1"/>
        <rFont val="Times New Roman"/>
        <family val="1"/>
        <charset val="186"/>
      </rPr>
      <t>, E5 arba C5 formato vokas su langeliu</t>
    </r>
  </si>
  <si>
    <t xml:space="preserve">Laiškų išnešiojimas                                                            </t>
  </si>
  <si>
    <t xml:space="preserve">Konkurso Specialiųjų sąlygų 6 priedo "Pasiūlymo forma" tęsinys pirkimui "DOKUMENTŲ SPAUSDINIMO, VOKAVIMO IR IŠNEŠIOJIMO PASLAUGŲ PIRKIMAS" </t>
  </si>
  <si>
    <r>
      <rPr>
        <b/>
        <sz val="11"/>
        <color theme="1"/>
        <rFont val="Times New Roman"/>
        <family val="1"/>
        <charset val="186"/>
      </rPr>
      <t>PASTABA</t>
    </r>
    <r>
      <rPr>
        <sz val="11"/>
        <color theme="1"/>
        <rFont val="Times New Roman"/>
        <family val="1"/>
        <charset val="186"/>
      </rPr>
      <t>. Nurodytas preliminarus Paslaugų kiekis. Sutarties galiojimo laikotarpiu Klientas turi teisę koreguoti perkamų Paslaugų kiekį, neviršijant Sutartyje nurodytos Pradinės sutarties kainos. Klientas neįsipareigoja išpirkti viso Paslaugų kiekio ar bet kokios jų dalies.</t>
    </r>
  </si>
  <si>
    <t>*Gavėjų adresai esantys Vilniaus, Kauno, Klaipėdos, Šiaulių arba Panevėžio miesto teritorijose.</t>
  </si>
  <si>
    <t>** Gavėjų adresai esantys Akmenės, Alytaus, Anykščių, Birštono, Biržų, Druskininkų, Eišiškių, Elektrėnų, Gargždų, Garliavos, Ignalinos, Jonavos, Joniškio, Jurbarko, Kaišiadorių, Kalvarijos, Kazlų Rūdos, Kėdainių, Kelmės, Kybartų, Kretingos, Kupiškio, Kuršėnų, Lazdijų, Lentvario, Marijampolės, Mažeikių, Molėtų, Naujosios Akmenės, Nemenčinės, Pabradės, Pagėgių, Pakruojo, Palangos, Pasvalio, Plungės, Prienų, Radviliškio, Raseinių, Rietavo, Rokiškio, Skuodo, Šakių, Šalčininkų, Šilalės, Šilutės, Širvintų, Švenčionėlių, Švenčionių, Tauragės, Telšių, Trakų, Ukmergės, Utenos, Varėnos, Vievio, Vilkaviškio, Visagino, Zarasų, Žiežmarių miesto teritorijose.</t>
  </si>
  <si>
    <t>***Visa Lietuvos Respublikos teritorija, išskyrus 2 ir 3 punktuose nurodytas vietas.</t>
  </si>
  <si>
    <t>****vnt kaina gali būti iki 4 skaičių po kablelio</t>
  </si>
  <si>
    <r>
      <t xml:space="preserve">PIRKIMO OBJEKTO </t>
    </r>
    <r>
      <rPr>
        <b/>
        <sz val="12"/>
        <color rgb="FFFF0000"/>
        <rFont val="Times New Roman"/>
        <family val="1"/>
        <charset val="186"/>
      </rPr>
      <t>II DALIS</t>
    </r>
    <r>
      <rPr>
        <b/>
        <sz val="12"/>
        <color theme="1"/>
        <rFont val="Times New Roman"/>
        <family val="1"/>
        <charset val="186"/>
      </rPr>
      <t>:</t>
    </r>
  </si>
  <si>
    <r>
      <t xml:space="preserve">PIRKIMO OBJEKTO </t>
    </r>
    <r>
      <rPr>
        <b/>
        <sz val="12"/>
        <color rgb="FFFF0000"/>
        <rFont val="Times New Roman"/>
        <family val="1"/>
        <charset val="186"/>
      </rPr>
      <t>I DALIS</t>
    </r>
    <r>
      <rPr>
        <b/>
        <sz val="12"/>
        <color theme="1"/>
        <rFont val="Times New Roman"/>
        <family val="1"/>
        <charset val="186"/>
      </rPr>
      <t>:</t>
    </r>
  </si>
  <si>
    <r>
      <t xml:space="preserve">Maksimalus kiekis vienetais per </t>
    </r>
    <r>
      <rPr>
        <b/>
        <sz val="11"/>
        <color rgb="FFFF0000"/>
        <rFont val="Times New Roman"/>
        <family val="1"/>
        <charset val="186"/>
      </rPr>
      <t>12</t>
    </r>
    <r>
      <rPr>
        <b/>
        <sz val="11"/>
        <color theme="1"/>
        <rFont val="Times New Roman"/>
        <family val="1"/>
        <charset val="186"/>
      </rPr>
      <t xml:space="preserve"> mėn.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</si>
</sst>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Calibri"/>
      <family val="2"/>
      <charset val="186"/>
      <scheme val="minor"/>
    </font>
    <font>
      <b/>
      <sz val="12"/>
      <color rgb="FF000000"/>
      <name val="Times New Roman"/>
      <family val="1"/>
      <charset val="186"/>
    </font>
    <font>
      <sz val="11"/>
      <color rgb="FF000000"/>
      <name val="Times New Roman"/>
      <family val="1"/>
      <charset val="186"/>
    </font>
    <font>
      <u/>
      <sz val="11"/>
      <color theme="1"/>
      <name val="Times New Roman"/>
      <family val="1"/>
      <charset val="186"/>
    </font>
    <font>
      <i/>
      <sz val="11"/>
      <color theme="1"/>
      <name val="Times New Roman"/>
      <family val="1"/>
      <charset val="186"/>
    </font>
    <font>
      <b/>
      <sz val="12"/>
      <color rgb="FFFF0000"/>
      <name val="Times New Roman"/>
      <family val="1"/>
      <charset val="186"/>
    </font>
    <font>
      <b/>
      <sz val="11"/>
      <color rgb="FFFF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104">
    <xf numFmtId="0" fontId="0" fillId="0" borderId="0" xfId="0"/>
    <xf numFmtId="0" fontId="6" fillId="0" borderId="0" xfId="0" applyFont="1"/>
    <xf numFmtId="0" fontId="2" fillId="0" borderId="0" xfId="0" applyFont="1" applyAlignment="1">
      <alignment horizontal="left"/>
    </xf>
    <xf numFmtId="0" fontId="6" fillId="0" borderId="0" xfId="0" applyFont="1" applyAlignment="1">
      <alignment horizontal="left"/>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8" xfId="0" applyFont="1" applyBorder="1" applyAlignment="1">
      <alignment horizontal="center" vertical="center" wrapText="1"/>
    </xf>
    <xf numFmtId="0" fontId="4" fillId="2" borderId="12" xfId="0" applyFont="1" applyFill="1" applyBorder="1" applyAlignment="1">
      <alignment horizontal="left" vertical="center" wrapText="1"/>
    </xf>
    <xf numFmtId="0" fontId="4" fillId="2" borderId="8" xfId="0" applyFont="1" applyFill="1" applyBorder="1" applyAlignment="1">
      <alignment vertical="center" wrapText="1"/>
    </xf>
    <xf numFmtId="0" fontId="5" fillId="2" borderId="8" xfId="0" applyFont="1" applyFill="1" applyBorder="1" applyAlignment="1">
      <alignment horizontal="center" vertical="center" wrapText="1"/>
    </xf>
    <xf numFmtId="0" fontId="4" fillId="2" borderId="15" xfId="0" applyFont="1" applyFill="1" applyBorder="1" applyAlignment="1">
      <alignment vertical="center" wrapText="1"/>
    </xf>
    <xf numFmtId="0" fontId="5" fillId="2" borderId="15" xfId="0" applyFont="1" applyFill="1" applyBorder="1" applyAlignment="1">
      <alignment horizontal="center" vertical="center" wrapText="1"/>
    </xf>
    <xf numFmtId="0" fontId="5" fillId="0" borderId="15" xfId="0" applyFont="1" applyBorder="1" applyAlignment="1">
      <alignment horizontal="center" vertical="center" wrapText="1"/>
    </xf>
    <xf numFmtId="2" fontId="5" fillId="2" borderId="20" xfId="0" applyNumberFormat="1" applyFont="1" applyFill="1" applyBorder="1" applyAlignment="1">
      <alignment horizontal="center" vertical="center" wrapText="1"/>
    </xf>
    <xf numFmtId="2" fontId="5" fillId="2" borderId="21" xfId="0" applyNumberFormat="1" applyFont="1" applyFill="1" applyBorder="1" applyAlignment="1">
      <alignment horizontal="center" vertical="center" wrapText="1"/>
    </xf>
    <xf numFmtId="2" fontId="5" fillId="2" borderId="22" xfId="0" applyNumberFormat="1"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vertical="center" wrapText="1"/>
    </xf>
    <xf numFmtId="3" fontId="5" fillId="2" borderId="24" xfId="0" applyNumberFormat="1" applyFont="1" applyFill="1" applyBorder="1" applyAlignment="1">
      <alignment horizontal="center" vertical="center" wrapText="1"/>
    </xf>
    <xf numFmtId="0" fontId="5" fillId="0" borderId="24" xfId="0" applyFont="1" applyBorder="1" applyAlignment="1">
      <alignment horizontal="center" vertical="center" wrapText="1"/>
    </xf>
    <xf numFmtId="0" fontId="4" fillId="2" borderId="35" xfId="0" applyFont="1" applyFill="1" applyBorder="1" applyAlignment="1">
      <alignment vertical="center" wrapText="1"/>
    </xf>
    <xf numFmtId="0" fontId="5" fillId="2" borderId="35" xfId="0" applyFont="1" applyFill="1" applyBorder="1" applyAlignment="1">
      <alignment horizontal="center" vertical="center" wrapText="1"/>
    </xf>
    <xf numFmtId="0" fontId="5" fillId="0" borderId="35" xfId="0" applyFont="1" applyBorder="1" applyAlignment="1">
      <alignment horizontal="center" vertical="center" wrapText="1"/>
    </xf>
    <xf numFmtId="0" fontId="8" fillId="2" borderId="35" xfId="0" applyFont="1" applyFill="1" applyBorder="1" applyAlignment="1">
      <alignment vertical="center" wrapText="1"/>
    </xf>
    <xf numFmtId="3" fontId="5" fillId="2" borderId="35" xfId="0" applyNumberFormat="1" applyFont="1" applyFill="1" applyBorder="1" applyAlignment="1">
      <alignment horizontal="center" vertical="center" wrapText="1"/>
    </xf>
    <xf numFmtId="0" fontId="3" fillId="2" borderId="26"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2" fontId="4" fillId="2" borderId="25" xfId="0" applyNumberFormat="1" applyFont="1" applyFill="1" applyBorder="1" applyAlignment="1">
      <alignment horizontal="center" vertical="center" wrapText="1"/>
    </xf>
    <xf numFmtId="0" fontId="3" fillId="2" borderId="30" xfId="0" applyFont="1" applyFill="1" applyBorder="1" applyAlignment="1">
      <alignment vertical="center" wrapText="1"/>
    </xf>
    <xf numFmtId="0" fontId="3" fillId="2" borderId="5" xfId="0" applyFont="1" applyFill="1" applyBorder="1" applyAlignment="1">
      <alignment vertical="center" wrapText="1"/>
    </xf>
    <xf numFmtId="2" fontId="4" fillId="2" borderId="33"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2" fontId="4" fillId="2" borderId="39"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 fontId="4" fillId="2" borderId="9" xfId="0" applyNumberFormat="1" applyFont="1" applyFill="1" applyBorder="1" applyAlignment="1">
      <alignment horizontal="center" vertical="center" wrapText="1"/>
    </xf>
    <xf numFmtId="0" fontId="10" fillId="2" borderId="36" xfId="0" applyFont="1" applyFill="1" applyBorder="1" applyAlignment="1">
      <alignment vertical="center" wrapText="1"/>
    </xf>
    <xf numFmtId="0" fontId="10" fillId="2" borderId="18" xfId="0" applyFont="1" applyFill="1" applyBorder="1" applyAlignment="1">
      <alignment vertical="center" wrapText="1"/>
    </xf>
    <xf numFmtId="0" fontId="10" fillId="2" borderId="37" xfId="0" applyFont="1" applyFill="1" applyBorder="1" applyAlignment="1">
      <alignment vertical="center" wrapText="1"/>
    </xf>
    <xf numFmtId="0" fontId="3" fillId="2" borderId="40" xfId="0" applyFont="1" applyFill="1" applyBorder="1" applyAlignment="1">
      <alignment vertical="center" wrapText="1"/>
    </xf>
    <xf numFmtId="0" fontId="3" fillId="2" borderId="41" xfId="0" applyFont="1" applyFill="1" applyBorder="1" applyAlignment="1">
      <alignment vertical="center" wrapText="1"/>
    </xf>
    <xf numFmtId="0" fontId="3" fillId="2" borderId="38" xfId="0" applyFont="1" applyFill="1" applyBorder="1" applyAlignment="1">
      <alignment vertical="center" wrapText="1"/>
    </xf>
    <xf numFmtId="0" fontId="4" fillId="2" borderId="19" xfId="0" applyFont="1" applyFill="1" applyBorder="1" applyAlignment="1">
      <alignment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8" fillId="2" borderId="7" xfId="0" applyFont="1" applyFill="1" applyBorder="1" applyAlignment="1">
      <alignment horizontal="center" vertical="center" wrapText="1"/>
    </xf>
    <xf numFmtId="0" fontId="4" fillId="0" borderId="43" xfId="0" applyFont="1" applyBorder="1" applyAlignment="1">
      <alignment horizontal="center" vertical="center" wrapText="1"/>
    </xf>
    <xf numFmtId="3" fontId="5" fillId="2" borderId="39" xfId="0" applyNumberFormat="1" applyFont="1" applyFill="1" applyBorder="1" applyAlignment="1">
      <alignment horizontal="center" vertical="center" wrapText="1"/>
    </xf>
    <xf numFmtId="3" fontId="5" fillId="2" borderId="21" xfId="0" applyNumberFormat="1" applyFont="1" applyFill="1" applyBorder="1" applyAlignment="1">
      <alignment horizontal="center" vertical="center" wrapText="1"/>
    </xf>
    <xf numFmtId="3" fontId="5" fillId="2" borderId="47" xfId="0" applyNumberFormat="1" applyFont="1" applyFill="1" applyBorder="1" applyAlignment="1">
      <alignment horizontal="center" vertical="center" wrapText="1"/>
    </xf>
    <xf numFmtId="0" fontId="3" fillId="2" borderId="22"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4" fillId="2" borderId="13" xfId="0" applyNumberFormat="1" applyFont="1" applyFill="1" applyBorder="1" applyAlignment="1">
      <alignment horizontal="center" vertical="center" wrapText="1"/>
    </xf>
    <xf numFmtId="2" fontId="4" fillId="2" borderId="16"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3" fillId="2" borderId="14" xfId="0" applyFont="1" applyFill="1" applyBorder="1" applyAlignment="1">
      <alignment horizontal="left" vertical="center" wrapText="1"/>
    </xf>
    <xf numFmtId="3" fontId="3" fillId="2" borderId="20" xfId="0" applyNumberFormat="1" applyFont="1" applyFill="1" applyBorder="1" applyAlignment="1">
      <alignment horizontal="center" vertical="center" wrapText="1"/>
    </xf>
    <xf numFmtId="3" fontId="3" fillId="2" borderId="22" xfId="0" applyNumberFormat="1"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5" fillId="2" borderId="12" xfId="0" applyFont="1" applyFill="1" applyBorder="1" applyAlignment="1">
      <alignment horizontal="right" vertical="center" wrapText="1"/>
    </xf>
    <xf numFmtId="0" fontId="5" fillId="2" borderId="8" xfId="0" applyFont="1" applyFill="1" applyBorder="1" applyAlignment="1">
      <alignment horizontal="right" vertical="center" wrapText="1"/>
    </xf>
    <xf numFmtId="0" fontId="5" fillId="2" borderId="18" xfId="0" applyFont="1" applyFill="1" applyBorder="1" applyAlignment="1">
      <alignment horizontal="right" vertical="center" wrapText="1"/>
    </xf>
    <xf numFmtId="0" fontId="5" fillId="2" borderId="14" xfId="0" applyFont="1" applyFill="1" applyBorder="1" applyAlignment="1">
      <alignment horizontal="right" vertical="center" wrapText="1"/>
    </xf>
    <xf numFmtId="0" fontId="5" fillId="2" borderId="15" xfId="0" applyFont="1" applyFill="1" applyBorder="1" applyAlignment="1">
      <alignment horizontal="right" vertical="center" wrapText="1"/>
    </xf>
    <xf numFmtId="0" fontId="5" fillId="2" borderId="19" xfId="0" applyFont="1" applyFill="1" applyBorder="1" applyAlignment="1">
      <alignment horizontal="right" vertical="center" wrapText="1"/>
    </xf>
    <xf numFmtId="0" fontId="8" fillId="2" borderId="29" xfId="0" applyFont="1" applyFill="1" applyBorder="1" applyAlignment="1">
      <alignment vertical="center" wrapText="1"/>
    </xf>
    <xf numFmtId="0" fontId="8" fillId="2" borderId="30" xfId="0" applyFont="1" applyFill="1" applyBorder="1" applyAlignment="1">
      <alignment vertical="center" wrapText="1"/>
    </xf>
    <xf numFmtId="0" fontId="8" fillId="2" borderId="31" xfId="0" applyFont="1" applyFill="1" applyBorder="1" applyAlignment="1">
      <alignment vertical="center" wrapText="1"/>
    </xf>
    <xf numFmtId="0" fontId="5" fillId="2" borderId="10"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2" borderId="17" xfId="0" applyFont="1" applyFill="1" applyBorder="1" applyAlignment="1">
      <alignment horizontal="right" vertical="center" wrapText="1"/>
    </xf>
    <xf numFmtId="0" fontId="7" fillId="2" borderId="34" xfId="0" applyFont="1" applyFill="1" applyBorder="1" applyAlignment="1">
      <alignment vertical="center" wrapText="1"/>
    </xf>
    <xf numFmtId="0" fontId="7" fillId="2" borderId="35" xfId="0" applyFont="1" applyFill="1" applyBorder="1" applyAlignment="1">
      <alignment vertical="center" wrapText="1"/>
    </xf>
    <xf numFmtId="0" fontId="7" fillId="2" borderId="33" xfId="0" applyFont="1" applyFill="1" applyBorder="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12BC-AC23-4A03-8ACD-022834F14D7D}">
  <sheetPr>
    <pageSetUpPr fitToPage="1"/>
  </sheetPr>
  <dimension ref="B2:F65"/>
  <sheetViews>
    <sheetView tabSelected="1" workbookViewId="0">
      <selection activeCell="D29" sqref="D29:D30"/>
    </sheetView>
  </sheetViews>
  <sheetFormatPr defaultRowHeight="15.75" x14ac:dyDescent="0.25"/>
  <cols>
    <col min="1" max="1" width="9.140625" style="1"/>
    <col min="2" max="2" width="7" style="3" customWidth="1"/>
    <col min="3" max="3" width="51.5703125" style="1" customWidth="1"/>
    <col min="4" max="4" width="18" style="1" customWidth="1"/>
    <col min="5" max="5" width="16.85546875" style="1" customWidth="1"/>
    <col min="6" max="6" width="16.28515625" style="1" customWidth="1"/>
    <col min="7" max="16384" width="9.140625" style="1"/>
  </cols>
  <sheetData>
    <row r="2" spans="2:6" x14ac:dyDescent="0.25">
      <c r="B2" s="68" t="s">
        <v>50</v>
      </c>
      <c r="C2" s="68"/>
      <c r="D2" s="68"/>
      <c r="E2" s="68"/>
      <c r="F2" s="68"/>
    </row>
    <row r="3" spans="2:6" x14ac:dyDescent="0.25">
      <c r="B3" s="68"/>
      <c r="C3" s="68"/>
      <c r="D3" s="68"/>
      <c r="E3" s="68"/>
      <c r="F3" s="68"/>
    </row>
    <row r="4" spans="2:6" x14ac:dyDescent="0.25">
      <c r="B4" s="1"/>
    </row>
    <row r="5" spans="2:6" ht="16.5" thickBot="1" x14ac:dyDescent="0.3">
      <c r="B5" s="2" t="s">
        <v>57</v>
      </c>
    </row>
    <row r="6" spans="2:6" ht="43.5" thickBot="1" x14ac:dyDescent="0.3">
      <c r="B6" s="4" t="s">
        <v>0</v>
      </c>
      <c r="C6" s="5" t="s">
        <v>1</v>
      </c>
      <c r="D6" s="6" t="s">
        <v>2</v>
      </c>
      <c r="E6" s="6" t="s">
        <v>3</v>
      </c>
      <c r="F6" s="7" t="s">
        <v>4</v>
      </c>
    </row>
    <row r="7" spans="2:6" ht="16.5" thickBot="1" x14ac:dyDescent="0.3">
      <c r="B7" s="99" t="s">
        <v>5</v>
      </c>
      <c r="C7" s="100"/>
      <c r="D7" s="100"/>
      <c r="E7" s="100"/>
      <c r="F7" s="101"/>
    </row>
    <row r="8" spans="2:6" ht="16.5" thickBot="1" x14ac:dyDescent="0.3">
      <c r="B8" s="28">
        <v>1</v>
      </c>
      <c r="C8" s="102" t="s">
        <v>6</v>
      </c>
      <c r="D8" s="102"/>
      <c r="E8" s="102"/>
      <c r="F8" s="103"/>
    </row>
    <row r="9" spans="2:6" ht="51" customHeight="1" thickBot="1" x14ac:dyDescent="0.3">
      <c r="B9" s="29" t="s">
        <v>24</v>
      </c>
      <c r="C9" s="26" t="s">
        <v>7</v>
      </c>
      <c r="D9" s="27">
        <v>74000</v>
      </c>
      <c r="E9" s="25"/>
      <c r="F9" s="39">
        <f>D9*E9</f>
        <v>0</v>
      </c>
    </row>
    <row r="10" spans="2:6" ht="16.5" thickBot="1" x14ac:dyDescent="0.3">
      <c r="B10" s="28">
        <v>2</v>
      </c>
      <c r="C10" s="102" t="s">
        <v>8</v>
      </c>
      <c r="D10" s="102"/>
      <c r="E10" s="102"/>
      <c r="F10" s="103"/>
    </row>
    <row r="11" spans="2:6" ht="54" customHeight="1" thickBot="1" x14ac:dyDescent="0.3">
      <c r="B11" s="30" t="s">
        <v>32</v>
      </c>
      <c r="C11" s="23" t="s">
        <v>9</v>
      </c>
      <c r="D11" s="24">
        <v>200</v>
      </c>
      <c r="E11" s="25"/>
      <c r="F11" s="39">
        <f>D11*E11</f>
        <v>0</v>
      </c>
    </row>
    <row r="12" spans="2:6" ht="18.75" customHeight="1" thickBot="1" x14ac:dyDescent="0.3">
      <c r="B12" s="28">
        <v>3</v>
      </c>
      <c r="C12" s="102" t="s">
        <v>10</v>
      </c>
      <c r="D12" s="102"/>
      <c r="E12" s="102"/>
      <c r="F12" s="103"/>
    </row>
    <row r="13" spans="2:6" ht="53.25" customHeight="1" thickBot="1" x14ac:dyDescent="0.3">
      <c r="B13" s="30" t="s">
        <v>11</v>
      </c>
      <c r="C13" s="23" t="s">
        <v>48</v>
      </c>
      <c r="D13" s="24">
        <v>60</v>
      </c>
      <c r="E13" s="25"/>
      <c r="F13" s="39">
        <f>D13*E13</f>
        <v>0</v>
      </c>
    </row>
    <row r="14" spans="2:6" ht="21" customHeight="1" thickBot="1" x14ac:dyDescent="0.3">
      <c r="B14" s="28">
        <v>4</v>
      </c>
      <c r="C14" s="102" t="s">
        <v>12</v>
      </c>
      <c r="D14" s="102"/>
      <c r="E14" s="102"/>
      <c r="F14" s="103"/>
    </row>
    <row r="15" spans="2:6" ht="51.75" customHeight="1" x14ac:dyDescent="0.25">
      <c r="B15" s="31" t="s">
        <v>13</v>
      </c>
      <c r="C15" s="20" t="s">
        <v>9</v>
      </c>
      <c r="D15" s="21">
        <v>1200</v>
      </c>
      <c r="E15" s="22"/>
      <c r="F15" s="36">
        <f>D15*E15</f>
        <v>0</v>
      </c>
    </row>
    <row r="16" spans="2:6" ht="36" customHeight="1" x14ac:dyDescent="0.25">
      <c r="B16" s="32">
        <v>5</v>
      </c>
      <c r="C16" s="10" t="s">
        <v>14</v>
      </c>
      <c r="D16" s="11">
        <v>144</v>
      </c>
      <c r="E16" s="8"/>
      <c r="F16" s="65">
        <f>D16*E16</f>
        <v>0</v>
      </c>
    </row>
    <row r="17" spans="2:6" ht="32.25" customHeight="1" x14ac:dyDescent="0.25">
      <c r="B17" s="32">
        <v>6</v>
      </c>
      <c r="C17" s="10" t="s">
        <v>15</v>
      </c>
      <c r="D17" s="11">
        <v>144</v>
      </c>
      <c r="E17" s="8"/>
      <c r="F17" s="65">
        <f>D17*E17</f>
        <v>0</v>
      </c>
    </row>
    <row r="18" spans="2:6" ht="16.5" thickBot="1" x14ac:dyDescent="0.3">
      <c r="B18" s="33">
        <v>7</v>
      </c>
      <c r="C18" s="12" t="s">
        <v>16</v>
      </c>
      <c r="D18" s="13">
        <v>24</v>
      </c>
      <c r="E18" s="14"/>
      <c r="F18" s="66">
        <f>D18*E18</f>
        <v>0</v>
      </c>
    </row>
    <row r="19" spans="2:6" x14ac:dyDescent="0.25">
      <c r="B19" s="96" t="s">
        <v>17</v>
      </c>
      <c r="C19" s="97"/>
      <c r="D19" s="97"/>
      <c r="E19" s="98"/>
      <c r="F19" s="15">
        <f>F9+F11+F13+F15+F16+F17+F18</f>
        <v>0</v>
      </c>
    </row>
    <row r="20" spans="2:6" x14ac:dyDescent="0.25">
      <c r="B20" s="87" t="s">
        <v>18</v>
      </c>
      <c r="C20" s="88"/>
      <c r="D20" s="88"/>
      <c r="E20" s="89"/>
      <c r="F20" s="16">
        <f>F19*0.21</f>
        <v>0</v>
      </c>
    </row>
    <row r="21" spans="2:6" ht="16.5" thickBot="1" x14ac:dyDescent="0.3">
      <c r="B21" s="90" t="s">
        <v>19</v>
      </c>
      <c r="C21" s="91"/>
      <c r="D21" s="91"/>
      <c r="E21" s="92"/>
      <c r="F21" s="17">
        <f>F19+F20</f>
        <v>0</v>
      </c>
    </row>
    <row r="23" spans="2:6" ht="15.75" customHeight="1" x14ac:dyDescent="0.25">
      <c r="B23" s="67" t="s">
        <v>51</v>
      </c>
      <c r="C23" s="67"/>
      <c r="D23" s="67"/>
      <c r="E23" s="67"/>
      <c r="F23" s="67"/>
    </row>
    <row r="24" spans="2:6" ht="33.75" customHeight="1" x14ac:dyDescent="0.25">
      <c r="B24" s="67"/>
      <c r="C24" s="67"/>
      <c r="D24" s="67"/>
      <c r="E24" s="67"/>
      <c r="F24" s="67"/>
    </row>
    <row r="26" spans="2:6" ht="16.5" thickBot="1" x14ac:dyDescent="0.3">
      <c r="B26" s="2" t="s">
        <v>56</v>
      </c>
    </row>
    <row r="27" spans="2:6" ht="43.5" thickBot="1" x14ac:dyDescent="0.3">
      <c r="B27" s="34" t="s">
        <v>0</v>
      </c>
      <c r="C27" s="35" t="s">
        <v>1</v>
      </c>
      <c r="D27" s="35" t="s">
        <v>58</v>
      </c>
      <c r="E27" s="35" t="s">
        <v>3</v>
      </c>
      <c r="F27" s="35" t="s">
        <v>4</v>
      </c>
    </row>
    <row r="28" spans="2:6" ht="16.5" thickBot="1" x14ac:dyDescent="0.3">
      <c r="B28" s="93" t="s">
        <v>20</v>
      </c>
      <c r="C28" s="94"/>
      <c r="D28" s="94"/>
      <c r="E28" s="94"/>
      <c r="F28" s="95"/>
    </row>
    <row r="29" spans="2:6" ht="13.5" customHeight="1" x14ac:dyDescent="0.25">
      <c r="B29" s="83">
        <v>1</v>
      </c>
      <c r="C29" s="48" t="s">
        <v>49</v>
      </c>
      <c r="D29" s="77">
        <v>74000</v>
      </c>
      <c r="E29" s="79" t="s">
        <v>23</v>
      </c>
      <c r="F29" s="81" t="s">
        <v>23</v>
      </c>
    </row>
    <row r="30" spans="2:6" ht="16.5" customHeight="1" thickBot="1" x14ac:dyDescent="0.3">
      <c r="B30" s="84"/>
      <c r="C30" s="49" t="s">
        <v>22</v>
      </c>
      <c r="D30" s="78"/>
      <c r="E30" s="80"/>
      <c r="F30" s="82"/>
    </row>
    <row r="31" spans="2:6" x14ac:dyDescent="0.25">
      <c r="B31" s="19" t="s">
        <v>24</v>
      </c>
      <c r="C31" s="45" t="s">
        <v>25</v>
      </c>
      <c r="D31" s="57">
        <v>18000</v>
      </c>
      <c r="E31" s="52"/>
      <c r="F31" s="42">
        <f>D31*E31</f>
        <v>0</v>
      </c>
    </row>
    <row r="32" spans="2:6" x14ac:dyDescent="0.25">
      <c r="B32" s="9" t="s">
        <v>26</v>
      </c>
      <c r="C32" s="46" t="s">
        <v>27</v>
      </c>
      <c r="D32" s="58">
        <v>22000</v>
      </c>
      <c r="E32" s="53"/>
      <c r="F32" s="42">
        <f t="shared" ref="F32:F33" si="0">D32*E32</f>
        <v>0</v>
      </c>
    </row>
    <row r="33" spans="2:6" ht="16.5" thickBot="1" x14ac:dyDescent="0.3">
      <c r="B33" s="18" t="s">
        <v>28</v>
      </c>
      <c r="C33" s="47" t="s">
        <v>29</v>
      </c>
      <c r="D33" s="59">
        <v>34000</v>
      </c>
      <c r="E33" s="54"/>
      <c r="F33" s="42">
        <f t="shared" si="0"/>
        <v>0</v>
      </c>
    </row>
    <row r="34" spans="2:6" x14ac:dyDescent="0.25">
      <c r="B34" s="83">
        <v>2</v>
      </c>
      <c r="C34" s="37" t="s">
        <v>30</v>
      </c>
      <c r="D34" s="85">
        <v>200</v>
      </c>
      <c r="E34" s="79" t="s">
        <v>23</v>
      </c>
      <c r="F34" s="81" t="s">
        <v>23</v>
      </c>
    </row>
    <row r="35" spans="2:6" ht="16.5" thickBot="1" x14ac:dyDescent="0.3">
      <c r="B35" s="84"/>
      <c r="C35" s="38" t="s">
        <v>31</v>
      </c>
      <c r="D35" s="86"/>
      <c r="E35" s="80"/>
      <c r="F35" s="82"/>
    </row>
    <row r="36" spans="2:6" x14ac:dyDescent="0.25">
      <c r="B36" s="19" t="s">
        <v>32</v>
      </c>
      <c r="C36" s="45" t="s">
        <v>25</v>
      </c>
      <c r="D36" s="61">
        <v>50</v>
      </c>
      <c r="E36" s="52"/>
      <c r="F36" s="42">
        <f>D36*E36</f>
        <v>0</v>
      </c>
    </row>
    <row r="37" spans="2:6" x14ac:dyDescent="0.25">
      <c r="B37" s="9" t="s">
        <v>33</v>
      </c>
      <c r="C37" s="46" t="s">
        <v>27</v>
      </c>
      <c r="D37" s="62">
        <v>50</v>
      </c>
      <c r="E37" s="53"/>
      <c r="F37" s="42">
        <f t="shared" ref="F37:F38" si="1">D37*E37</f>
        <v>0</v>
      </c>
    </row>
    <row r="38" spans="2:6" ht="16.5" thickBot="1" x14ac:dyDescent="0.3">
      <c r="B38" s="18" t="s">
        <v>34</v>
      </c>
      <c r="C38" s="47" t="s">
        <v>29</v>
      </c>
      <c r="D38" s="63">
        <v>100</v>
      </c>
      <c r="E38" s="54"/>
      <c r="F38" s="42">
        <f t="shared" si="1"/>
        <v>0</v>
      </c>
    </row>
    <row r="39" spans="2:6" x14ac:dyDescent="0.25">
      <c r="B39" s="75">
        <v>3</v>
      </c>
      <c r="C39" s="48" t="s">
        <v>21</v>
      </c>
      <c r="D39" s="85">
        <v>60</v>
      </c>
      <c r="E39" s="79" t="s">
        <v>23</v>
      </c>
      <c r="F39" s="81" t="s">
        <v>23</v>
      </c>
    </row>
    <row r="40" spans="2:6" ht="15" customHeight="1" thickBot="1" x14ac:dyDescent="0.3">
      <c r="B40" s="76"/>
      <c r="C40" s="49" t="s">
        <v>35</v>
      </c>
      <c r="D40" s="86"/>
      <c r="E40" s="80"/>
      <c r="F40" s="82"/>
    </row>
    <row r="41" spans="2:6" x14ac:dyDescent="0.25">
      <c r="B41" s="19" t="s">
        <v>36</v>
      </c>
      <c r="C41" s="45" t="s">
        <v>37</v>
      </c>
      <c r="D41" s="61">
        <v>10</v>
      </c>
      <c r="E41" s="52"/>
      <c r="F41" s="42">
        <f>D41*E41</f>
        <v>0</v>
      </c>
    </row>
    <row r="42" spans="2:6" x14ac:dyDescent="0.25">
      <c r="B42" s="9" t="s">
        <v>38</v>
      </c>
      <c r="C42" s="46" t="s">
        <v>27</v>
      </c>
      <c r="D42" s="62">
        <v>30</v>
      </c>
      <c r="E42" s="53"/>
      <c r="F42" s="42">
        <f t="shared" ref="F42:F43" si="2">D42*E42</f>
        <v>0</v>
      </c>
    </row>
    <row r="43" spans="2:6" ht="16.5" thickBot="1" x14ac:dyDescent="0.3">
      <c r="B43" s="18" t="s">
        <v>39</v>
      </c>
      <c r="C43" s="47" t="s">
        <v>29</v>
      </c>
      <c r="D43" s="63">
        <v>20</v>
      </c>
      <c r="E43" s="54"/>
      <c r="F43" s="42">
        <f t="shared" si="2"/>
        <v>0</v>
      </c>
    </row>
    <row r="44" spans="2:6" x14ac:dyDescent="0.25">
      <c r="B44" s="75">
        <v>4</v>
      </c>
      <c r="C44" s="48" t="s">
        <v>30</v>
      </c>
      <c r="D44" s="77">
        <v>1200</v>
      </c>
      <c r="E44" s="79" t="s">
        <v>23</v>
      </c>
      <c r="F44" s="81" t="s">
        <v>23</v>
      </c>
    </row>
    <row r="45" spans="2:6" ht="31.5" customHeight="1" thickBot="1" x14ac:dyDescent="0.3">
      <c r="B45" s="76"/>
      <c r="C45" s="49" t="s">
        <v>40</v>
      </c>
      <c r="D45" s="78"/>
      <c r="E45" s="80"/>
      <c r="F45" s="82"/>
    </row>
    <row r="46" spans="2:6" x14ac:dyDescent="0.25">
      <c r="B46" s="19" t="s">
        <v>13</v>
      </c>
      <c r="C46" s="45" t="s">
        <v>25</v>
      </c>
      <c r="D46" s="61">
        <v>300</v>
      </c>
      <c r="E46" s="52"/>
      <c r="F46" s="42">
        <f>D46*E46</f>
        <v>0</v>
      </c>
    </row>
    <row r="47" spans="2:6" x14ac:dyDescent="0.25">
      <c r="B47" s="9" t="s">
        <v>41</v>
      </c>
      <c r="C47" s="46" t="s">
        <v>27</v>
      </c>
      <c r="D47" s="62">
        <v>500</v>
      </c>
      <c r="E47" s="53"/>
      <c r="F47" s="42">
        <f t="shared" ref="F47:F48" si="3">D47*E47</f>
        <v>0</v>
      </c>
    </row>
    <row r="48" spans="2:6" ht="16.5" thickBot="1" x14ac:dyDescent="0.3">
      <c r="B48" s="18" t="s">
        <v>42</v>
      </c>
      <c r="C48" s="47" t="s">
        <v>29</v>
      </c>
      <c r="D48" s="63">
        <v>400</v>
      </c>
      <c r="E48" s="54"/>
      <c r="F48" s="42">
        <f t="shared" si="3"/>
        <v>0</v>
      </c>
    </row>
    <row r="49" spans="2:6" ht="16.5" thickBot="1" x14ac:dyDescent="0.3">
      <c r="B49" s="28">
        <v>5</v>
      </c>
      <c r="C49" s="50" t="s">
        <v>43</v>
      </c>
      <c r="D49" s="64">
        <v>160</v>
      </c>
      <c r="E49" s="55" t="s">
        <v>23</v>
      </c>
      <c r="F49" s="43" t="s">
        <v>23</v>
      </c>
    </row>
    <row r="50" spans="2:6" x14ac:dyDescent="0.25">
      <c r="B50" s="19" t="s">
        <v>44</v>
      </c>
      <c r="C50" s="45" t="s">
        <v>25</v>
      </c>
      <c r="D50" s="61">
        <v>20</v>
      </c>
      <c r="E50" s="52"/>
      <c r="F50" s="42">
        <f>D50*E50</f>
        <v>0</v>
      </c>
    </row>
    <row r="51" spans="2:6" x14ac:dyDescent="0.25">
      <c r="B51" s="9" t="s">
        <v>45</v>
      </c>
      <c r="C51" s="46" t="s">
        <v>27</v>
      </c>
      <c r="D51" s="62">
        <v>60</v>
      </c>
      <c r="E51" s="53"/>
      <c r="F51" s="42">
        <f t="shared" ref="F51:F53" si="4">D51*E51</f>
        <v>0</v>
      </c>
    </row>
    <row r="52" spans="2:6" x14ac:dyDescent="0.25">
      <c r="B52" s="9" t="s">
        <v>46</v>
      </c>
      <c r="C52" s="46" t="s">
        <v>29</v>
      </c>
      <c r="D52" s="62">
        <v>80</v>
      </c>
      <c r="E52" s="53"/>
      <c r="F52" s="42">
        <f t="shared" si="4"/>
        <v>0</v>
      </c>
    </row>
    <row r="53" spans="2:6" ht="30.75" thickBot="1" x14ac:dyDescent="0.3">
      <c r="B53" s="33">
        <v>6</v>
      </c>
      <c r="C53" s="51" t="s">
        <v>47</v>
      </c>
      <c r="D53" s="60">
        <v>24</v>
      </c>
      <c r="E53" s="56"/>
      <c r="F53" s="44">
        <f t="shared" si="4"/>
        <v>0</v>
      </c>
    </row>
    <row r="54" spans="2:6" ht="18" customHeight="1" thickBot="1" x14ac:dyDescent="0.3">
      <c r="B54" s="71" t="s">
        <v>17</v>
      </c>
      <c r="C54" s="72"/>
      <c r="D54" s="72"/>
      <c r="E54" s="72"/>
      <c r="F54" s="40">
        <f>SUM(F31:F33)+SUM(F36:F38)+SUM(F41:F43)+SUM(F46:F48)+SUM(F50:F53)</f>
        <v>0</v>
      </c>
    </row>
    <row r="55" spans="2:6" ht="16.5" thickBot="1" x14ac:dyDescent="0.3">
      <c r="B55" s="73" t="s">
        <v>18</v>
      </c>
      <c r="C55" s="74"/>
      <c r="D55" s="74"/>
      <c r="E55" s="74"/>
      <c r="F55" s="41">
        <f>F54*0.21</f>
        <v>0</v>
      </c>
    </row>
    <row r="56" spans="2:6" ht="15.75" customHeight="1" thickBot="1" x14ac:dyDescent="0.3">
      <c r="B56" s="73" t="s">
        <v>19</v>
      </c>
      <c r="C56" s="74"/>
      <c r="D56" s="74"/>
      <c r="E56" s="74"/>
      <c r="F56" s="41">
        <f>F54+F55</f>
        <v>0</v>
      </c>
    </row>
    <row r="59" spans="2:6" x14ac:dyDescent="0.25">
      <c r="B59" s="70" t="s">
        <v>52</v>
      </c>
      <c r="C59" s="70"/>
      <c r="D59" s="70"/>
      <c r="E59" s="70"/>
      <c r="F59" s="70"/>
    </row>
    <row r="60" spans="2:6" ht="93" customHeight="1" x14ac:dyDescent="0.25">
      <c r="B60" s="69" t="s">
        <v>53</v>
      </c>
      <c r="C60" s="69"/>
      <c r="D60" s="69"/>
      <c r="E60" s="69"/>
      <c r="F60" s="69"/>
    </row>
    <row r="61" spans="2:6" x14ac:dyDescent="0.25">
      <c r="B61" s="70" t="s">
        <v>54</v>
      </c>
      <c r="C61" s="70"/>
      <c r="D61" s="70"/>
      <c r="E61" s="70"/>
      <c r="F61" s="70"/>
    </row>
    <row r="62" spans="2:6" x14ac:dyDescent="0.25">
      <c r="B62" s="70" t="s">
        <v>55</v>
      </c>
      <c r="C62" s="70"/>
      <c r="D62" s="70"/>
      <c r="E62" s="70"/>
      <c r="F62" s="70"/>
    </row>
    <row r="64" spans="2:6" x14ac:dyDescent="0.25">
      <c r="B64" s="67" t="s">
        <v>51</v>
      </c>
      <c r="C64" s="67"/>
      <c r="D64" s="67"/>
      <c r="E64" s="67"/>
      <c r="F64" s="67"/>
    </row>
    <row r="65" spans="2:6" x14ac:dyDescent="0.25">
      <c r="B65" s="67"/>
      <c r="C65" s="67"/>
      <c r="D65" s="67"/>
      <c r="E65" s="67"/>
      <c r="F65" s="67"/>
    </row>
  </sheetData>
  <mergeCells count="35">
    <mergeCell ref="B19:E19"/>
    <mergeCell ref="B7:F7"/>
    <mergeCell ref="C8:F8"/>
    <mergeCell ref="C10:F10"/>
    <mergeCell ref="C12:F12"/>
    <mergeCell ref="C14:F14"/>
    <mergeCell ref="B20:E20"/>
    <mergeCell ref="B21:E21"/>
    <mergeCell ref="B28:F28"/>
    <mergeCell ref="B29:B30"/>
    <mergeCell ref="D29:D30"/>
    <mergeCell ref="E29:E30"/>
    <mergeCell ref="F29:F30"/>
    <mergeCell ref="E34:E35"/>
    <mergeCell ref="F34:F35"/>
    <mergeCell ref="B39:B40"/>
    <mergeCell ref="D39:D40"/>
    <mergeCell ref="E39:E40"/>
    <mergeCell ref="F39:F40"/>
    <mergeCell ref="B64:F65"/>
    <mergeCell ref="B2:F3"/>
    <mergeCell ref="B60:F60"/>
    <mergeCell ref="B59:F59"/>
    <mergeCell ref="B61:F61"/>
    <mergeCell ref="B62:F62"/>
    <mergeCell ref="B54:E54"/>
    <mergeCell ref="B55:E55"/>
    <mergeCell ref="B56:E56"/>
    <mergeCell ref="B23:F24"/>
    <mergeCell ref="B44:B45"/>
    <mergeCell ref="D44:D45"/>
    <mergeCell ref="E44:E45"/>
    <mergeCell ref="F44:F45"/>
    <mergeCell ref="B34:B35"/>
    <mergeCell ref="D34:D35"/>
  </mergeCells>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Evalda Liskauskiene</dc:creator>
  <cp:lastModifiedBy>Evalda Liskauskiene</cp:lastModifiedBy>
  <cp:lastPrinted>2025-01-15T11:36:47Z</cp:lastPrinted>
  <dcterms:created xsi:type="dcterms:W3CDTF">2025-01-15T09:54:21Z</dcterms:created>
  <dcterms:modified xsi:type="dcterms:W3CDTF">2025-01-22T13:15:26Z</dcterms:modified>
</cp:coreProperties>
</file>