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dscentraslt-my.sharepoint.com/personal/audrone_niksaite_dscentras_lt/Documents/Desktop/Pirkimai/Draudimas/2026/Turto/"/>
    </mc:Choice>
  </mc:AlternateContent>
  <xr:revisionPtr revIDLastSave="1059" documentId="8_{E3B1B527-B148-4A64-952F-4630B1BE16F1}" xr6:coauthVersionLast="47" xr6:coauthVersionMax="47" xr10:uidLastSave="{0B69833F-8819-411F-B74C-EC34D72259C2}"/>
  <bookViews>
    <workbookView xWindow="19090" yWindow="-110" windowWidth="38620" windowHeight="21100" xr2:uid="{00000000-000D-0000-FFFF-FFFF00000000}"/>
  </bookViews>
  <sheets>
    <sheet name="Pasiūlymo forma" sheetId="2" r:id="rId1"/>
    <sheet name="Sheet1" sheetId="3" r:id="rId2"/>
  </sheets>
  <definedNames>
    <definedName name="_xlnm._FilterDatabase" localSheetId="0" hidden="1">'Pasiūlymo forma'!$A$35:$P$90</definedName>
    <definedName name="_Hlk145513853" localSheetId="0">'Pasiūlymo forma'!$F$34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2" l="1"/>
  <c r="N48" i="2"/>
  <c r="N36" i="2"/>
  <c r="M103" i="2"/>
  <c r="M98" i="2"/>
  <c r="K89" i="2"/>
  <c r="I106" i="2"/>
  <c r="N85" i="2"/>
  <c r="N56" i="2"/>
  <c r="M99" i="2"/>
  <c r="M104" i="2"/>
  <c r="N84" i="2"/>
  <c r="M105" i="2" l="1"/>
  <c r="M101" i="2"/>
  <c r="M96" i="2"/>
  <c r="M95" i="2"/>
  <c r="N82" i="2"/>
  <c r="N80" i="2"/>
  <c r="N67" i="2"/>
  <c r="N65" i="2"/>
  <c r="N59" i="2"/>
  <c r="N42" i="2"/>
  <c r="N90" i="2" l="1"/>
  <c r="M107" i="2"/>
  <c r="B29" i="2" l="1"/>
</calcChain>
</file>

<file path=xl/sharedStrings.xml><?xml version="1.0" encoding="utf-8"?>
<sst xmlns="http://schemas.openxmlformats.org/spreadsheetml/2006/main" count="422" uniqueCount="286">
  <si>
    <t>Už pasiūlymą atsakingo asmens vardas, pavardė</t>
  </si>
  <si>
    <t>Telefono numeris</t>
  </si>
  <si>
    <t>El. pašto adresas</t>
  </si>
  <si>
    <t xml:space="preserve">Eil. Nr. </t>
  </si>
  <si>
    <t>Pateikto dokumento pavadinimas</t>
  </si>
  <si>
    <t>Dokumentas yra įkeltas šioje CVPIS pasiūlymo lango eilutėje („Prisegti dokumentai“)</t>
  </si>
  <si>
    <t>Išnagrinėję pirkimo dokumentus, dokumentų priedus ir reikalavimus nurodytoms paslaugoms teikti, mes siūlome, pagal sutarties sąlygas  ir kitus pirkimo dokumentus  teikti  Paslaugas už bendrą planuojamą kainą:</t>
  </si>
  <si>
    <t>Pastabos</t>
  </si>
  <si>
    <t>(Tiekėjo arba jo įgalioto asmens pareigų pavadinimas)</t>
  </si>
  <si>
    <t xml:space="preserve">(Parašas) </t>
  </si>
  <si>
    <t xml:space="preserve">(Vardas ir pavardė) </t>
  </si>
  <si>
    <t>1.</t>
  </si>
  <si>
    <t>2.</t>
  </si>
  <si>
    <t>________________________________</t>
  </si>
  <si>
    <t>(data)</t>
  </si>
  <si>
    <t>(vieta)</t>
  </si>
  <si>
    <t>Eil. Nr.</t>
  </si>
  <si>
    <t>4 lentelė. Kartu su pasiūlymu pateikiami šie dokumentai:</t>
  </si>
  <si>
    <t>Druskininkų savivaldybės Leipalingio progimnazija</t>
  </si>
  <si>
    <t>Druskininkų savivaldybės paslaugų ūkis</t>
  </si>
  <si>
    <t>Druskininkų savivaldybės Viečiūnų progimnazija</t>
  </si>
  <si>
    <t xml:space="preserve"> Druskininkų "Saulės" pagrindinė mokykla</t>
  </si>
  <si>
    <t>Druskininkų  "Atgimimo" mokykla</t>
  </si>
  <si>
    <t>Druskininkų "Ryto" gimnazija</t>
  </si>
  <si>
    <t>Druskininkų savivaldybės socialinių paslaugų centras</t>
  </si>
  <si>
    <t>Druskininkų sporto centras</t>
  </si>
  <si>
    <t>Druskininkų švietimo centras</t>
  </si>
  <si>
    <t xml:space="preserve">PASIŪLYMAS </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</si>
  <si>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</si>
  <si>
    <t>DĖL TURO DRAUDIMO</t>
  </si>
  <si>
    <t>1 lentelė. Turtas</t>
  </si>
  <si>
    <t>2 lentelė. Saulės elektrinės</t>
  </si>
  <si>
    <t>Draudimo objektas</t>
  </si>
  <si>
    <t>Adresas</t>
  </si>
  <si>
    <t>Statybos / rek. m.</t>
  </si>
  <si>
    <t>Konstrukcija</t>
  </si>
  <si>
    <t>Esamos apsaugos priemonės</t>
  </si>
  <si>
    <t>Metinis tarifas, proc.</t>
  </si>
  <si>
    <t>5983-0000-1019</t>
  </si>
  <si>
    <t>mūras</t>
  </si>
  <si>
    <t>5983-0000-2016</t>
  </si>
  <si>
    <t>1236,75</t>
  </si>
  <si>
    <t>4400-1803-5235</t>
  </si>
  <si>
    <t>3525,57</t>
  </si>
  <si>
    <t>Naudotojas, juridinio asmens kodas</t>
  </si>
  <si>
    <t>Pavadinimas</t>
  </si>
  <si>
    <t>Galia, kWp</t>
  </si>
  <si>
    <t>Sumontavimo metai</t>
  </si>
  <si>
    <t>Veikia</t>
  </si>
  <si>
    <t>Buitinės patalpos</t>
  </si>
  <si>
    <t>Garažas (patalpa Nr. 2)</t>
  </si>
  <si>
    <t>Dirbtuvės</t>
  </si>
  <si>
    <t>Sandėlis</t>
  </si>
  <si>
    <t xml:space="preserve"> Valymo stotis </t>
  </si>
  <si>
    <t>Gardino g. 45-4, Druskininkai</t>
  </si>
  <si>
    <t>Gardino g. 47-2, Druskininkai</t>
  </si>
  <si>
    <t>Gardino g. 45-1, Druskininkai</t>
  </si>
  <si>
    <t>1598-5000-6016:0005</t>
  </si>
  <si>
    <t> mūras</t>
  </si>
  <si>
    <t>1598-5000-6038-0002</t>
  </si>
  <si>
    <t>1598-5000-6016:0002</t>
  </si>
  <si>
    <t>3896-2007-4059</t>
  </si>
  <si>
    <t>3896-2007-4159</t>
  </si>
  <si>
    <t>3896-2007-4091</t>
  </si>
  <si>
    <t>1598-4002-7012</t>
  </si>
  <si>
    <t>1984 </t>
  </si>
  <si>
    <t>2779,64</t>
  </si>
  <si>
    <t>1598-8002-7012</t>
  </si>
  <si>
    <t>1661,27</t>
  </si>
  <si>
    <t>Biblioteka
Paskirtis pagal registrų centrą – sporto (baseino pastatas). Pastate baseino nėra, ten biblioteka ir kitos erdvės.</t>
  </si>
  <si>
    <t>4400-2984-9181</t>
  </si>
  <si>
    <t>Saulės elektrinė, Jaunystės g. 8</t>
  </si>
  <si>
    <t>Saulės elektrinė, Jaunystės g. 6</t>
  </si>
  <si>
    <t>Saulės elektrinė, Alėjos g. 26</t>
  </si>
  <si>
    <t>Jaunystės g. 6, Viečiūnų k., Druskininkų sav.</t>
  </si>
  <si>
    <t>Jaunystės g. 8, Viečiūnų k., Druskininkų sav.</t>
  </si>
  <si>
    <t>Alėjos g. 26, Leipalingio mstl., Druskininkų sav.</t>
  </si>
  <si>
    <t>Alėjos g. 28, Leipalingio mstl., Druskininkų sav.</t>
  </si>
  <si>
    <t>Alėjos g. 30, Leipalingio mstl.,  Druskininkų sav.</t>
  </si>
  <si>
    <t>Bendra turto draudimo suma, Eur</t>
  </si>
  <si>
    <t>Draudimo suma, Eur</t>
  </si>
  <si>
    <t>Unikalus objketo Nr.</t>
  </si>
  <si>
    <t>Unikalus objekto Nr.</t>
  </si>
  <si>
    <t>Objekto vertė, Eur</t>
  </si>
  <si>
    <t>Bendra objektų vertė, Eur</t>
  </si>
  <si>
    <t>Ateities g. 13, Druskininkai</t>
  </si>
  <si>
    <t>1597-5000-2012</t>
  </si>
  <si>
    <t>6281,68</t>
  </si>
  <si>
    <t>Sporto aikštelė</t>
  </si>
  <si>
    <t>Saulės elektrinė, Ateities g. 13</t>
  </si>
  <si>
    <t>Vytauto g. 14, Druskininkai</t>
  </si>
  <si>
    <t>1597-2001-5010</t>
  </si>
  <si>
    <t>Vytauto g. 23, Druskininkai</t>
  </si>
  <si>
    <t>1597-7000-4016</t>
  </si>
  <si>
    <t>Pastatas - Administracinis pastatas</t>
  </si>
  <si>
    <t>M. K. Čiurlionio 80, Druskininkai</t>
  </si>
  <si>
    <t>1594-0003-2022</t>
  </si>
  <si>
    <t>1960 / 2008</t>
  </si>
  <si>
    <t>Saulės elektrinė, Vytauto g. 14</t>
  </si>
  <si>
    <t>Saulės elektrinė, Vytauto g. 23</t>
  </si>
  <si>
    <t>Garažas</t>
  </si>
  <si>
    <t>1596-9000-4010</t>
  </si>
  <si>
    <t>1967/2010</t>
  </si>
  <si>
    <t>4939,60</t>
  </si>
  <si>
    <t>1596-9000-4021</t>
  </si>
  <si>
    <t>1980/1994</t>
  </si>
  <si>
    <t>351,77</t>
  </si>
  <si>
    <t>1596-9000-4032</t>
  </si>
  <si>
    <t>63,18</t>
  </si>
  <si>
    <t>1596-9000-4043</t>
  </si>
  <si>
    <t>105,94</t>
  </si>
  <si>
    <t>4400-2094-6947</t>
  </si>
  <si>
    <t>4400-1231-6415</t>
  </si>
  <si>
    <t>Vytauto g. 22A, Druskininkai</t>
  </si>
  <si>
    <t>M. K. Čiurlionio g. 92, Druskininkai</t>
  </si>
  <si>
    <t>Klonio g. 2, Druskininkai</t>
  </si>
  <si>
    <t>1598-8000-8013</t>
  </si>
  <si>
    <t>7176,16</t>
  </si>
  <si>
    <t>4400-2094-6882</t>
  </si>
  <si>
    <t>4400-2073-7935</t>
  </si>
  <si>
    <t>517,4</t>
  </si>
  <si>
    <t>UAB „Eurocash“</t>
  </si>
  <si>
    <t>4400-3121-7700</t>
  </si>
  <si>
    <t>406,3</t>
  </si>
  <si>
    <t>UAB „Apsaugos komanda“</t>
  </si>
  <si>
    <t>Pastatas - Kultūros ir jaunimo centras</t>
  </si>
  <si>
    <t>Pastatas - Administracinis</t>
  </si>
  <si>
    <t>Patalpos ligoninės pastate</t>
  </si>
  <si>
    <t>Vieno kambario butas</t>
  </si>
  <si>
    <t>Trijų kambarių butas</t>
  </si>
  <si>
    <t>Dviejų kambarių butas</t>
  </si>
  <si>
    <t>Butas Verpėjų g. 2A-11, Viečiūnų k.</t>
  </si>
  <si>
    <t>Gyvenamasis namas</t>
  </si>
  <si>
    <t>Ūkinis pastatas</t>
  </si>
  <si>
    <t>Butas/Patalpa - Butas</t>
  </si>
  <si>
    <t>Pastatas - Socialinių paslaugų pastatas</t>
  </si>
  <si>
    <t>Veisiejų g. 17, Druskininkai</t>
  </si>
  <si>
    <t>Sveikatos g. 30, Druskininkai</t>
  </si>
  <si>
    <t xml:space="preserve">Seirijų g. 7-9, Leipalingio mstl., Druskininkų sav. </t>
  </si>
  <si>
    <t>Seirijų g. 7-4, Leipalingio mstl., Druskininkų sav.</t>
  </si>
  <si>
    <t xml:space="preserve">Seirijų g. 7-11, Leipalingio mstl., Druskininkų sav. </t>
  </si>
  <si>
    <t>Verpėjų g. 2A-11, Viečiūnų mstl., Druskininkų sav.</t>
  </si>
  <si>
    <t xml:space="preserve">Dzūkų g. 17, Leipalingio mstl., Druskininkų sav. </t>
  </si>
  <si>
    <t>Dzūkų g. 17, Leipalingio mstl., Druskininkų sav.</t>
  </si>
  <si>
    <t>Gardino g. 25-21, Druskininkai</t>
  </si>
  <si>
    <t xml:space="preserve">1596-8002-0018 pastate patalpose 1-3 (4 kv.m.), 1-4 (3.32 kv.m.), 1-5 (8.10 kv.m.), 1-6 (4.40 kv.m.), 1-7 (6.91 kv.m.), 1-8 (10.41 kv.m.), 1-9 (16.03 kv.m.), 1-14 (43.78 kv.m.), 1-21 (248.14kv.m.), 1-10 (15.14 kv.m.), 1-12 (19.01 kv.m.), 1-13 (20.40 kv.m.) </t>
  </si>
  <si>
    <t>399,64</t>
  </si>
  <si>
    <t>492,58</t>
  </si>
  <si>
    <t>1596-8002-0020</t>
  </si>
  <si>
    <t>1040,05 kv. m. iš jų 
106,21 kv. m. garažas</t>
  </si>
  <si>
    <t>1597-2001-9014, patalpų: 1-64 (72,00 kv. m), 1-65 (11,09 kv. m), 1-66 (3,46 kv. m), 1-67 (4,46 kv. m), 1-68 (2,46 kv. m), 1-69 (3,25 kv. m), 1-70 (9,66 kv. m), 1-71 (13,14 kv. m), 1-72 (5,35 kv. m), viso - 124,87 kv. m.</t>
  </si>
  <si>
    <t>124,87 kv. m.</t>
  </si>
  <si>
    <t xml:space="preserve">4400-6082-9014:5998   </t>
  </si>
  <si>
    <t>37,50 kv. m. Su rūsio patalpa - 16,61 kv. m. ir bendro naudojimo patalpomis - 9,05 kv. m.</t>
  </si>
  <si>
    <t>4400-6083-7468:6112</t>
  </si>
  <si>
    <t>48,41  kv. m.
Su rūsio patalpa – 8,36 kv. m. ir bendro naudojimo patalpomis - 9,05 kv. m.</t>
  </si>
  <si>
    <t>4400-6083-7454:6111</t>
  </si>
  <si>
    <t>33,95  kv. m. Su rūsio patalpa – 9,92 kv. m. ir bendro naudojimo patalpomis - 9,05 kv. m.</t>
  </si>
  <si>
    <t xml:space="preserve">3898-9003-4014:0043 </t>
  </si>
  <si>
    <t>83,03 kv. m.</t>
  </si>
  <si>
    <t>4400-5027-9195</t>
  </si>
  <si>
    <t>147,12 kv. m.</t>
  </si>
  <si>
    <t>4400-5408-3240</t>
  </si>
  <si>
    <t>15,81 kv. m.</t>
  </si>
  <si>
    <t>1599-3000-1013:0029</t>
  </si>
  <si>
    <t>79,01 kv. m) su 1,825 kv. m. rūsiu</t>
  </si>
  <si>
    <t>M. K. Čiurlionio g. 97-2, Druskininkai</t>
  </si>
  <si>
    <t>1596-9001-0018:0002</t>
  </si>
  <si>
    <t>2175,96</t>
  </si>
  <si>
    <t>Viešbučio patalpa 21/100 dalis</t>
  </si>
  <si>
    <t>4400-1862-4476:6346</t>
  </si>
  <si>
    <t>205 60</t>
  </si>
  <si>
    <t>M. K. Čiurlionio g. 80, Druskininkai</t>
  </si>
  <si>
    <t>1594-0003-2011</t>
  </si>
  <si>
    <t>2151,4</t>
  </si>
  <si>
    <t xml:space="preserve">Praėjimo-įėjimo kontrolės pastatas </t>
  </si>
  <si>
    <t>1595-4000-6044</t>
  </si>
  <si>
    <t>Druskininkų lopšelis-darželis „Žibutė“</t>
  </si>
  <si>
    <t>Druskininkų lopšelis-darželis „Bitutė“</t>
  </si>
  <si>
    <t>Vytauto g. 24, Druskininkai</t>
  </si>
  <si>
    <t>1597-0001-0013</t>
  </si>
  <si>
    <t>1809,4</t>
  </si>
  <si>
    <t>Vytauto g. 24A, Druskininkai</t>
  </si>
  <si>
    <t>Saulės elektrinė, Vytauto g. 24A</t>
  </si>
  <si>
    <t>Saulės elektrinė, Ateities g. 22</t>
  </si>
  <si>
    <t>Ateities g. 22, Druskininkai</t>
  </si>
  <si>
    <t>1598-5000-3013</t>
  </si>
  <si>
    <t>Pastatas - Lopšelis-darželis</t>
  </si>
  <si>
    <t>728,4</t>
  </si>
  <si>
    <t>1598-5000-3024</t>
  </si>
  <si>
    <t>860,71</t>
  </si>
  <si>
    <t>1598-5000-3035</t>
  </si>
  <si>
    <t>859,68</t>
  </si>
  <si>
    <t>1598-5000-3046</t>
  </si>
  <si>
    <t>843,78</t>
  </si>
  <si>
    <t xml:space="preserve">Vytauto g. 22A, Druskininkai </t>
  </si>
  <si>
    <t>8 kameros, Apsaugos paslaugas teikia UAB "Ekskomisaru biuras", priešgaisrinė, garsinės signalizacijos.</t>
  </si>
  <si>
    <t>Įrengta priešgaisrinė ir garsinė signalizacijos, pastato apsaugos paslaugas  teikia UAB "Argus".</t>
  </si>
  <si>
    <t>UAB "Apsaugos komanda"</t>
  </si>
  <si>
    <t>Sargas</t>
  </si>
  <si>
    <t>Saugo UAB "Ekskomisarų biuras", garsinė ir priešgaisrinė signalizacijos, 6 vaizdo kameros</t>
  </si>
  <si>
    <t>Saugo UAB "Ekskomisarų biuras", garsinė ir priešgaisrinė signalizacijos, 4 vaizdo kameros</t>
  </si>
  <si>
    <t>Saugo UAB "Ekskomisarų biuras"</t>
  </si>
  <si>
    <t>Saugo UAB „Apsaugos komanda“, 2 lauko, 2 vidaus vaizdo kameros, priešgaisrinė ir garsinė signalizacijos.</t>
  </si>
  <si>
    <t>Turto apsaugos ir priešgaisrinės signalizacijos prijungtos prie UAB "Argus" pulto, 15 vaizdo kamerų.</t>
  </si>
  <si>
    <t>UAB "Argus", 10 vaizdo kameru</t>
  </si>
  <si>
    <t>UAB "Ekskomisaru biuras", 3 vaizdo kameros</t>
  </si>
  <si>
    <t xml:space="preserve">Įrengta gaisrinė signalizacija. Pastato stebėjimo ir apsaugos paslaugas  teikia UAB "Apsaugos komanda". </t>
  </si>
  <si>
    <t>UAB "Apsaugos komanda", 5 vaizdo kameros</t>
  </si>
  <si>
    <t>UAB "Argus", 6 vaizdo kameros</t>
  </si>
  <si>
    <t>UAB "Ekskomisarų biuras", 6 vaizdo kameros. Pastate įrengta žaibosauga.</t>
  </si>
  <si>
    <t>Saulės elektrinė, Vytauto g. 22A</t>
  </si>
  <si>
    <t>Saulės elektrinė, M. K. Čiurlionio g. 92</t>
  </si>
  <si>
    <t>Saulės elektrinė, Klonio g. 2</t>
  </si>
  <si>
    <t>Sausoji g. 1, Druskininkai</t>
  </si>
  <si>
    <t>Turto apsaugos ir priešgaisrinės signalizacijos prijungtos prie UAB "Argus" pulto, 4 vaizdo kameros.</t>
  </si>
  <si>
    <t>Pastatas darželis</t>
  </si>
  <si>
    <t>1596-8002-0020 Administraciniame pastate 1596-8002-0020 (2B2p) 157,15 kv.m. (patalpos  1-19 (4.49 kv.m.), 1-20 (2.41 kv.m.), 1-21 (8.01 kv.m.), 1-24 (51.84 kv.m.), 1-25 (3.06 kv.m.), 1-26 (68.30 kv.m.), 2-30 (8.54 kv.m.), 2-31 (10,51 kv.m.)) ir 335.43 kv.m., viso 492,58 kv.m.</t>
  </si>
  <si>
    <t>Melioratorių g. 6, Leipalingio mstl., Druskininkų sav.</t>
  </si>
  <si>
    <t>M. K. Čiurlionio g. 92 / Veisiejų g. 8, Druskininkai</t>
  </si>
  <si>
    <t xml:space="preserve">Administracinis pastatas (Lopšelis-darželis "Linelis") </t>
  </si>
  <si>
    <t>Pastatas - mokykla</t>
  </si>
  <si>
    <t>Negyvenamoji patalpa – mokykla</t>
  </si>
  <si>
    <t>Druskininkų M. K. Čiurlionio meno mokykla</t>
  </si>
  <si>
    <r>
      <rPr>
        <b/>
        <sz val="14"/>
        <color theme="1"/>
        <rFont val="Calibri"/>
        <family val="2"/>
        <scheme val="minor"/>
      </rPr>
      <t>Tiekėjo juridinio asmens kodas</t>
    </r>
    <r>
      <rPr>
        <b/>
        <i/>
        <sz val="14"/>
        <color theme="1"/>
        <rFont val="Calibri"/>
        <family val="2"/>
        <scheme val="minor"/>
      </rPr>
      <t xml:space="preserve"> </t>
    </r>
    <r>
      <rPr>
        <i/>
        <sz val="14"/>
        <color theme="1"/>
        <rFont val="Calibri"/>
        <family val="2"/>
        <scheme val="minor"/>
      </rPr>
      <t>/Jeigu dalyvauja ūkio subjektų grupė, surašomi visų dalyvių juridinio asmens kodai /Jei pasiūlymą teikia fizinis asmuo, įregistravęs individualią veiklą, nurodomas individualios veiklos pažymos numeris (asmens kodas nenurodomas)/</t>
    </r>
  </si>
  <si>
    <r>
      <t xml:space="preserve">Tiekėjo pavadinimas, įmonės kodas  </t>
    </r>
    <r>
      <rPr>
        <i/>
        <sz val="14"/>
        <color theme="1"/>
        <rFont val="Calibri"/>
        <family val="2"/>
        <scheme val="minor"/>
      </rPr>
      <t>/jei dalyvauja jungtinės veiklos sutartimi, surašomi visų sutarties šalių duomenys.</t>
    </r>
  </si>
  <si>
    <r>
      <rPr>
        <b/>
        <sz val="14"/>
        <color theme="1"/>
        <rFont val="Calibri"/>
        <family val="2"/>
        <scheme val="minor"/>
      </rPr>
      <t>Tiekėjo adresas</t>
    </r>
    <r>
      <rPr>
        <sz val="14"/>
        <color theme="1"/>
        <rFont val="Calibri"/>
        <family val="2"/>
        <scheme val="minor"/>
      </rPr>
      <t xml:space="preserve"> /</t>
    </r>
    <r>
      <rPr>
        <i/>
        <sz val="14"/>
        <color theme="1"/>
        <rFont val="Calibri"/>
        <family val="2"/>
        <scheme val="minor"/>
      </rPr>
      <t>Jeigu dalyvauja ūkio subjektų grupė, surašomi visi dalyvių adresai/</t>
    </r>
  </si>
  <si>
    <r>
      <t xml:space="preserve">Bendra suma, </t>
    </r>
    <r>
      <rPr>
        <sz val="14"/>
        <color theme="1"/>
        <rFont val="Calibri"/>
        <family val="2"/>
        <scheme val="minor"/>
      </rPr>
      <t xml:space="preserve">Eur su visais privalomais mokesčiais </t>
    </r>
    <r>
      <rPr>
        <i/>
        <sz val="14"/>
        <color theme="1"/>
        <rFont val="Calibri"/>
        <family val="2"/>
        <scheme val="minor"/>
      </rPr>
      <t>(1 lentelės 14 eilutė (13 stulpelio suma) ir 2 lentelės 10 eilutė (12 stulpelio suma))</t>
    </r>
  </si>
  <si>
    <t>Saugo UAB "Ekskomisaru biuras", 16 vaizdo stebėjimo kameros</t>
  </si>
  <si>
    <t>4400-1952-7038</t>
  </si>
  <si>
    <t>M.K.Čiurlionio g. 92, Druskininkai</t>
  </si>
  <si>
    <t>Universalus sporto aikštynas</t>
  </si>
  <si>
    <t>Sporto aikštynas</t>
  </si>
  <si>
    <t>Treniruoklių aikštelė</t>
  </si>
  <si>
    <t>Krepšinio-treniruoklių aikštelė</t>
  </si>
  <si>
    <t>Jaunystės g. 8, Viečiūnai</t>
  </si>
  <si>
    <t>Tinklinio aikštelė</t>
  </si>
  <si>
    <t>4400-5104-4582</t>
  </si>
  <si>
    <t>4400-5266-2201</t>
  </si>
  <si>
    <t>4400-5266-2223</t>
  </si>
  <si>
    <t>4400-5266-2198</t>
  </si>
  <si>
    <r>
      <t xml:space="preserve">Bendra draudimo suma, Eur </t>
    </r>
    <r>
      <rPr>
        <sz val="14"/>
        <rFont val="Calibri"/>
        <family val="2"/>
        <scheme val="minor"/>
      </rPr>
      <t xml:space="preserve">(2 lentelės 12 stulpelio suma) </t>
    </r>
  </si>
  <si>
    <r>
      <t xml:space="preserve">Bendra draudimo įmokų suma, Eur </t>
    </r>
    <r>
      <rPr>
        <sz val="14"/>
        <rFont val="Calibri"/>
        <family val="2"/>
        <scheme val="minor"/>
      </rPr>
      <t xml:space="preserve">(1 lentelės 13 stulpelio suma) </t>
    </r>
  </si>
  <si>
    <t xml:space="preserve">Pasiūlymo kaina žodžiais: _______________________________________________________________________________________________
                                                                                                           </t>
  </si>
  <si>
    <t>Tiekėjas pasiūlymo 1 ir 2 lentelėse pildo tik paslaugų kainų stulpelius, nekeičiant nurodytų paslaugų apibūdinimų (tech. specifikacijų).</t>
  </si>
  <si>
    <t>(Tiekėjo pavadinimas)</t>
  </si>
  <si>
    <t>Pirkimo sąlygų 4 priedas "Pasiūlymo forma"</t>
  </si>
  <si>
    <t>3 lentelė. Šiame pasiūlyme yra pateikta ir konfidenciali informacija (dokumentai su konfidencialia informacija įsegti atskirai)*:</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</si>
  <si>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</si>
  <si>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5 lentelė. Patvirtinimas dėl pašalinimo pagrindų nebuvimo</t>
  </si>
  <si>
    <r>
      <rPr>
        <sz val="14"/>
        <color theme="1"/>
        <rFont val="Calibri"/>
        <family val="2"/>
      </rPr>
      <t>Ar ekonominės veiklos vykdytojui yra taikomas</t>
    </r>
    <r>
      <rPr>
        <b/>
        <sz val="14"/>
        <color theme="1"/>
        <rFont val="Calibri"/>
        <family val="2"/>
      </rPr>
      <t xml:space="preserve"> bent vienas iš pašalinimo pagrindų, </t>
    </r>
    <r>
      <rPr>
        <sz val="14"/>
        <color theme="1"/>
        <rFont val="Calibri"/>
        <family val="2"/>
      </rPr>
      <t xml:space="preserve">nurodytų pirkimo specialiųjų sąlygų </t>
    </r>
    <r>
      <rPr>
        <sz val="14"/>
        <color rgb="FF00B050"/>
        <rFont val="Calibri"/>
        <family val="2"/>
      </rPr>
      <t>1</t>
    </r>
    <r>
      <rPr>
        <sz val="14"/>
        <color theme="1"/>
        <rFont val="Calibri"/>
        <family val="2"/>
      </rPr>
      <t xml:space="preserve"> priede?</t>
    </r>
  </si>
  <si>
    <r>
      <t xml:space="preserve">TAIP </t>
    </r>
    <r>
      <rPr>
        <b/>
        <sz val="14"/>
        <rFont val="Calibri"/>
        <family val="2"/>
      </rPr>
      <t>/</t>
    </r>
    <r>
      <rPr>
        <b/>
        <sz val="14"/>
        <color rgb="FFFF0000"/>
        <rFont val="Calibri"/>
        <family val="2"/>
      </rPr>
      <t xml:space="preserve"> NE</t>
    </r>
  </si>
  <si>
    <r>
      <t xml:space="preserve">Jei pažymima </t>
    </r>
    <r>
      <rPr>
        <sz val="14"/>
        <color rgb="FFFF0000"/>
        <rFont val="Calibri"/>
        <family val="2"/>
      </rPr>
      <t>"TAIP"</t>
    </r>
    <r>
      <rPr>
        <sz val="14"/>
        <color theme="1"/>
        <rFont val="Calibri"/>
        <family val="2"/>
      </rPr>
      <t>, ekonominės veiklos vykdytojas nurodo, kuris pašalinimo pagrindas yra taikomas : ________________________________________________________________________________________________________________</t>
    </r>
  </si>
  <si>
    <r>
      <t xml:space="preserve">Pasiūlymas galioja iki termino, nustatyto specialiųjų pirkimo sąlygų </t>
    </r>
    <r>
      <rPr>
        <b/>
        <sz val="14"/>
        <color rgb="FF00B050"/>
        <rFont val="Calibri"/>
        <family val="2"/>
      </rPr>
      <t>7</t>
    </r>
    <r>
      <rPr>
        <sz val="14"/>
        <color theme="1"/>
        <rFont val="Calibri"/>
        <family val="2"/>
      </rPr>
      <t xml:space="preserve"> priede "Terminai"</t>
    </r>
  </si>
  <si>
    <t xml:space="preserve">2 kameros „Ekskomisarų biuras“ </t>
  </si>
  <si>
    <t xml:space="preserve">4400-2029-8888 </t>
  </si>
  <si>
    <t>2 kameros</t>
  </si>
  <si>
    <r>
      <t>Plotas, m</t>
    </r>
    <r>
      <rPr>
        <b/>
        <sz val="14"/>
        <rFont val="Aptos Narrow"/>
        <family val="2"/>
      </rPr>
      <t>²</t>
    </r>
  </si>
  <si>
    <t>Stebima vaizdo kameromis</t>
  </si>
  <si>
    <t>Verpėjų g. 6, Viečiūnų mstl., Druskininkų sav.</t>
  </si>
  <si>
    <t>M.K.Čiurlionio g. 97-3, Druskininkai</t>
  </si>
  <si>
    <t>Jaunystės g. 8, Viečiūnų mstl., Druskininkų sav.</t>
  </si>
  <si>
    <t>Jaunystės g. 6A, Viečiūnų mstl., Druskininkų sav.</t>
  </si>
  <si>
    <t>Jaunystes g. 6, Viečiūnų mstl.,  Druskininkų sav.</t>
  </si>
  <si>
    <t>Jaunystes g. 8, Viečiūnų mstl., Druskininkų sav.</t>
  </si>
  <si>
    <t>Verpėjų g. 26, Viečiūnų mstl., Druskininkų sav.</t>
  </si>
  <si>
    <t>Alėjos g. Leipalingio mstl., Druskininkų sav.</t>
  </si>
  <si>
    <t>Bendra draudimo įmoka 12 mėn. įstaigai, su visais privalomais mokesčiais, EUR</t>
  </si>
  <si>
    <t>Draudimo įmoka 12 mėn. vienam turto vienetui su visais privalomais mokesčiais, EUR</t>
  </si>
  <si>
    <t>Apsaugos ir stebėjimo paslaugas teikia UAB „Argus“, 5 lauko kameros, 15 vidaus kamerų, priešgaisrinė ir garsinė signalizacijos.</t>
  </si>
  <si>
    <t>Apsaugos ir stebėjimo paslaugas teikia UAB „Argus“, 8 lauko kameros, 8 vidaus kameros, priešgaisrinė ir garsinė signalizacijos.</t>
  </si>
  <si>
    <t>1977 / 2014 (modernizavimas)</t>
  </si>
  <si>
    <t>1971 / 2010</t>
  </si>
  <si>
    <t>1975 / 2010</t>
  </si>
  <si>
    <t>1975 / 2007</t>
  </si>
  <si>
    <t>1988 / 2013</t>
  </si>
  <si>
    <t>1968 / 2012</t>
  </si>
  <si>
    <t>1968 / 2007</t>
  </si>
  <si>
    <t>1972 / 2009</t>
  </si>
  <si>
    <t>1956 / 2008</t>
  </si>
  <si>
    <t>1962 / 2015</t>
  </si>
  <si>
    <t>1985 / 2010</t>
  </si>
  <si>
    <t>1990 / 2020</t>
  </si>
  <si>
    <t>1974 / 2010</t>
  </si>
  <si>
    <t>1830 / 1982</t>
  </si>
  <si>
    <t>1830 / 1990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</si>
</sst>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yyyy\-mm\-dd"/>
    <numFmt numFmtId="165" formatCode="#,##0.00\ &quot;€&quot;"/>
  </numFmts>
  <fonts count="37" x14ac:knownFonts="1">
    <font>
      <sz val="11"/>
      <color theme="1"/>
      <name val="Calibri"/>
      <family val="2"/>
      <charset val="186"/>
      <scheme val="minor"/>
    </font>
    <font>
      <sz val="8"/>
      <name val="Calibri"/>
      <family val="2"/>
      <charset val="186"/>
      <scheme val="minor"/>
    </font>
    <font>
      <sz val="9"/>
      <color theme="1"/>
      <name val="Verdana"/>
      <family val="2"/>
      <charset val="186"/>
    </font>
    <font>
      <sz val="10"/>
      <name val="Arial"/>
      <family val="2"/>
      <charset val="186"/>
    </font>
    <font>
      <u/>
      <sz val="11"/>
      <color theme="10"/>
      <name val="Calibri"/>
      <family val="2"/>
      <charset val="186"/>
      <scheme val="minor"/>
    </font>
    <font>
      <b/>
      <i/>
      <sz val="12"/>
      <name val="Calibri"/>
      <family val="2"/>
      <scheme val="minor"/>
    </font>
    <font>
      <b/>
      <sz val="14"/>
      <name val="Calibri"/>
      <family val="2"/>
      <scheme val="minor"/>
    </font>
    <font>
      <sz val="14"/>
      <color theme="1"/>
      <name val="Calibri"/>
      <family val="2"/>
      <scheme val="minor"/>
    </font>
    <font>
      <b/>
      <sz val="14"/>
      <color theme="1"/>
      <name val="Calibri"/>
      <family val="2"/>
      <scheme val="minor"/>
    </font>
    <font>
      <sz val="14"/>
      <name val="Calibri"/>
      <family val="2"/>
      <scheme val="minor"/>
    </font>
    <font>
      <i/>
      <sz val="14"/>
      <color theme="1"/>
      <name val="Calibri"/>
      <family val="2"/>
      <scheme val="minor"/>
    </font>
    <font>
      <b/>
      <sz val="14"/>
      <color theme="1"/>
      <name val="Arial"/>
      <family val="2"/>
    </font>
    <font>
      <sz val="14"/>
      <color theme="1"/>
      <name val="Arial"/>
      <family val="2"/>
      <charset val="186"/>
    </font>
    <font>
      <sz val="14"/>
      <color theme="1"/>
      <name val="Arial"/>
      <family val="2"/>
    </font>
    <font>
      <b/>
      <sz val="14"/>
      <color theme="1"/>
      <name val="Arial"/>
      <family val="2"/>
      <charset val="186"/>
    </font>
    <font>
      <b/>
      <i/>
      <sz val="14"/>
      <color theme="1"/>
      <name val="Calibri"/>
      <family val="2"/>
      <scheme val="minor"/>
    </font>
    <font>
      <u/>
      <sz val="14"/>
      <color theme="10"/>
      <name val="Calibri"/>
      <family val="2"/>
      <scheme val="minor"/>
    </font>
    <font>
      <sz val="14"/>
      <color theme="1"/>
      <name val="Calibri"/>
      <family val="2"/>
    </font>
    <font>
      <b/>
      <i/>
      <sz val="14"/>
      <color rgb="FFFF0000"/>
      <name val="Calibri"/>
      <family val="2"/>
    </font>
    <font>
      <b/>
      <sz val="14"/>
      <color theme="1"/>
      <name val="Calibri"/>
      <family val="2"/>
    </font>
    <font>
      <sz val="14"/>
      <name val="Calibri"/>
      <family val="2"/>
    </font>
    <font>
      <sz val="14"/>
      <color rgb="FF00B050"/>
      <name val="Calibri"/>
      <family val="2"/>
    </font>
    <font>
      <b/>
      <sz val="14"/>
      <color rgb="FFFF0000"/>
      <name val="Calibri"/>
      <family val="2"/>
    </font>
    <font>
      <b/>
      <sz val="14"/>
      <name val="Calibri"/>
      <family val="2"/>
    </font>
    <font>
      <sz val="14"/>
      <color rgb="FFFF0000"/>
      <name val="Calibri"/>
      <family val="2"/>
    </font>
    <font>
      <b/>
      <sz val="14"/>
      <color rgb="FF00B050"/>
      <name val="Calibri"/>
      <family val="2"/>
    </font>
    <font>
      <sz val="14"/>
      <color theme="1"/>
      <name val="Calibri"/>
      <family val="2"/>
      <charset val="186"/>
      <scheme val="minor"/>
    </font>
    <font>
      <b/>
      <sz val="14"/>
      <color theme="1"/>
      <name val="Calibri"/>
      <family val="2"/>
      <charset val="186"/>
      <scheme val="minor"/>
    </font>
    <font>
      <b/>
      <sz val="14"/>
      <name val="Calibri"/>
      <family val="2"/>
      <charset val="186"/>
      <scheme val="minor"/>
    </font>
    <font>
      <b/>
      <sz val="14"/>
      <name val="Aptos Narrow"/>
      <family val="2"/>
    </font>
    <font>
      <sz val="14"/>
      <name val="Arial"/>
      <family val="2"/>
      <charset val="186"/>
    </font>
    <font>
      <sz val="14"/>
      <color rgb="FF000000"/>
      <name val="Arial"/>
      <family val="2"/>
      <charset val="186"/>
    </font>
    <font>
      <b/>
      <sz val="14"/>
      <color rgb="FF000000"/>
      <name val="Arial"/>
      <family val="2"/>
      <charset val="186"/>
    </font>
    <font>
      <b/>
      <sz val="14"/>
      <name val="Arial"/>
      <family val="2"/>
      <charset val="186"/>
    </font>
    <font>
      <sz val="14"/>
      <color rgb="FF262835"/>
      <name val="Arial"/>
      <family val="2"/>
      <charset val="186"/>
    </font>
    <font>
      <b/>
      <sz val="14"/>
      <color rgb="FF262835"/>
      <name val="Arial"/>
      <family val="2"/>
      <charset val="186"/>
    </font>
    <font>
      <sz val="14"/>
      <name val="Calibri"/>
      <family val="2"/>
      <charset val="186"/>
      <scheme val="minor"/>
    </font>
  </fonts>
  <fills count="18">
    <fill>
      <patternFill patternType="none"/>
    </fill>
    <fill>
      <patternFill patternType="gray125"/>
    </fill>
    <fill>
      <patternFill patternType="solid">
        <fgColor theme="2" tint="-0.1499984740745262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59999389629810485"/>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4">
    <xf numFmtId="0" fontId="0" fillId="0" borderId="0"/>
    <xf numFmtId="0" fontId="2" fillId="0" borderId="0"/>
    <xf numFmtId="0" fontId="3" fillId="0" borderId="0"/>
    <xf numFmtId="0" fontId="4" fillId="0" borderId="0" applyNumberFormat="0" applyFill="0" applyBorder="0" applyAlignment="0" applyProtection="0"/>
  </cellStyleXfs>
  <cellXfs count="311">
    <xf numFmtId="0" fontId="0" fillId="0" borderId="0" xfId="0"/>
    <xf numFmtId="0" fontId="5" fillId="5" borderId="2" xfId="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5" fillId="5" borderId="2" xfId="1" applyFont="1" applyFill="1" applyBorder="1" applyAlignment="1">
      <alignment horizontal="center" vertical="center" wrapText="1"/>
    </xf>
    <xf numFmtId="2" fontId="6" fillId="4" borderId="2" xfId="0" applyNumberFormat="1" applyFont="1" applyFill="1" applyBorder="1" applyAlignment="1">
      <alignment horizontal="center" vertical="center" shrinkToFit="1"/>
    </xf>
    <xf numFmtId="0" fontId="7" fillId="0" borderId="0" xfId="0" applyFont="1" applyAlignment="1" applyProtection="1">
      <alignment horizontal="center" vertical="center" wrapText="1"/>
      <protection locked="0"/>
    </xf>
    <xf numFmtId="165" fontId="11" fillId="4" borderId="2"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0" fontId="17" fillId="0" borderId="0" xfId="0" applyFont="1" applyAlignment="1">
      <alignment horizontal="left" vertical="top" wrapText="1"/>
    </xf>
    <xf numFmtId="0" fontId="17" fillId="0" borderId="0" xfId="0" applyFont="1"/>
    <xf numFmtId="0" fontId="19" fillId="0" borderId="12" xfId="0" applyFont="1" applyBorder="1" applyAlignment="1">
      <alignment horizontal="center" vertical="center" wrapText="1"/>
    </xf>
    <xf numFmtId="0" fontId="19" fillId="0" borderId="12" xfId="0" applyFont="1" applyBorder="1" applyAlignment="1">
      <alignment horizontal="center" vertical="center"/>
    </xf>
    <xf numFmtId="0" fontId="17" fillId="0" borderId="12" xfId="0" applyFont="1" applyBorder="1" applyAlignment="1">
      <alignment horizontal="center" vertical="center"/>
    </xf>
    <xf numFmtId="0" fontId="17" fillId="0" borderId="12" xfId="0" applyFont="1" applyBorder="1" applyAlignment="1">
      <alignment vertical="center"/>
    </xf>
    <xf numFmtId="0" fontId="17" fillId="0" borderId="0" xfId="0" applyFont="1" applyAlignment="1">
      <alignment vertical="top" wrapText="1"/>
    </xf>
    <xf numFmtId="0" fontId="7" fillId="0" borderId="0" xfId="0" applyFont="1" applyAlignment="1">
      <alignment vertical="top"/>
    </xf>
    <xf numFmtId="0" fontId="17" fillId="0" borderId="0" xfId="0" applyFont="1" applyAlignment="1">
      <alignment vertical="center"/>
    </xf>
    <xf numFmtId="0" fontId="17" fillId="0" borderId="0" xfId="0" applyFont="1" applyAlignment="1">
      <alignment horizontal="center" vertical="center"/>
    </xf>
    <xf numFmtId="0" fontId="22" fillId="0" borderId="2" xfId="0" applyFont="1" applyBorder="1" applyAlignment="1">
      <alignment horizontal="center" vertical="center" wrapText="1"/>
    </xf>
    <xf numFmtId="0" fontId="17" fillId="0" borderId="0" xfId="0" applyFont="1" applyAlignment="1">
      <alignment horizontal="center"/>
    </xf>
    <xf numFmtId="0" fontId="26" fillId="0" borderId="0" xfId="0" applyFont="1" applyProtection="1">
      <protection locked="0"/>
    </xf>
    <xf numFmtId="0" fontId="27" fillId="0" borderId="0" xfId="0" applyFont="1" applyAlignment="1" applyProtection="1">
      <alignment horizontal="center"/>
      <protection locked="0"/>
    </xf>
    <xf numFmtId="0" fontId="8" fillId="0" borderId="0" xfId="0" applyFont="1" applyProtection="1">
      <protection locked="0"/>
    </xf>
    <xf numFmtId="0" fontId="6" fillId="2" borderId="2"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7" fillId="0" borderId="0" xfId="0" applyFont="1" applyAlignment="1" applyProtection="1">
      <alignment shrinkToFit="1"/>
      <protection locked="0"/>
    </xf>
    <xf numFmtId="0" fontId="7" fillId="0" borderId="9" xfId="0" applyFont="1" applyBorder="1" applyAlignment="1">
      <alignment horizontal="center" vertical="center" wrapText="1"/>
    </xf>
    <xf numFmtId="0" fontId="12" fillId="6"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30" fillId="6" borderId="2" xfId="0" applyFont="1" applyFill="1" applyBorder="1" applyAlignment="1">
      <alignment horizontal="center" vertical="center" wrapText="1"/>
    </xf>
    <xf numFmtId="165" fontId="14" fillId="6" borderId="2" xfId="0" applyNumberFormat="1" applyFont="1" applyFill="1" applyBorder="1" applyAlignment="1">
      <alignment horizontal="center" vertical="center" wrapText="1"/>
    </xf>
    <xf numFmtId="2" fontId="10" fillId="6" borderId="2" xfId="1" applyNumberFormat="1" applyFont="1" applyFill="1" applyBorder="1" applyAlignment="1" applyProtection="1">
      <alignment horizontal="center" vertical="center" wrapText="1"/>
      <protection locked="0"/>
    </xf>
    <xf numFmtId="0" fontId="31" fillId="6" borderId="2" xfId="0" applyFont="1" applyFill="1" applyBorder="1" applyAlignment="1">
      <alignment vertical="center" wrapText="1"/>
    </xf>
    <xf numFmtId="0" fontId="12" fillId="6" borderId="2" xfId="0" applyFont="1" applyFill="1" applyBorder="1"/>
    <xf numFmtId="0" fontId="31" fillId="6" borderId="2" xfId="0" applyFont="1" applyFill="1" applyBorder="1" applyAlignment="1">
      <alignment horizontal="center" vertical="center" wrapText="1"/>
    </xf>
    <xf numFmtId="0" fontId="12" fillId="6" borderId="2" xfId="0" applyFont="1" applyFill="1" applyBorder="1" applyAlignment="1">
      <alignment horizontal="center"/>
    </xf>
    <xf numFmtId="8" fontId="32" fillId="6" borderId="2" xfId="0" applyNumberFormat="1" applyFont="1" applyFill="1" applyBorder="1" applyAlignment="1">
      <alignment horizontal="center" vertical="center" wrapText="1"/>
    </xf>
    <xf numFmtId="0" fontId="12" fillId="0" borderId="0" xfId="0" applyFont="1"/>
    <xf numFmtId="0" fontId="12" fillId="7" borderId="2" xfId="0" applyFont="1" applyFill="1" applyBorder="1" applyAlignment="1">
      <alignment horizontal="left" vertical="center" wrapText="1"/>
    </xf>
    <xf numFmtId="0" fontId="30" fillId="7" borderId="2" xfId="2" applyFont="1" applyFill="1" applyBorder="1" applyAlignment="1">
      <alignment horizontal="left" vertical="center" wrapText="1"/>
    </xf>
    <xf numFmtId="0" fontId="12" fillId="7" borderId="2" xfId="0" applyFont="1" applyFill="1" applyBorder="1" applyAlignment="1">
      <alignment horizontal="center" vertical="center" wrapText="1"/>
    </xf>
    <xf numFmtId="165" fontId="14" fillId="7" borderId="2" xfId="0" applyNumberFormat="1" applyFont="1" applyFill="1" applyBorder="1" applyAlignment="1">
      <alignment horizontal="center" vertical="center" wrapText="1"/>
    </xf>
    <xf numFmtId="2" fontId="7" fillId="7" borderId="2" xfId="1" applyNumberFormat="1" applyFont="1" applyFill="1" applyBorder="1" applyAlignment="1" applyProtection="1">
      <alignment horizontal="center" vertical="center" wrapText="1"/>
      <protection locked="0"/>
    </xf>
    <xf numFmtId="2" fontId="10" fillId="7" borderId="2" xfId="1" applyNumberFormat="1" applyFont="1" applyFill="1" applyBorder="1" applyAlignment="1" applyProtection="1">
      <alignment horizontal="center" vertical="center" wrapText="1"/>
      <protection locked="0"/>
    </xf>
    <xf numFmtId="0" fontId="12" fillId="8" borderId="2" xfId="0" applyFont="1" applyFill="1" applyBorder="1" applyAlignment="1">
      <alignment horizontal="left" vertical="center" wrapText="1"/>
    </xf>
    <xf numFmtId="0" fontId="12" fillId="8" borderId="2" xfId="0" applyFont="1" applyFill="1" applyBorder="1" applyAlignment="1">
      <alignment horizontal="center" vertical="center" wrapText="1"/>
    </xf>
    <xf numFmtId="0" fontId="30" fillId="8" borderId="2" xfId="0" applyFont="1" applyFill="1" applyBorder="1" applyAlignment="1">
      <alignment horizontal="center" vertical="center" wrapText="1"/>
    </xf>
    <xf numFmtId="165" fontId="14" fillId="8" borderId="2" xfId="0" applyNumberFormat="1" applyFont="1" applyFill="1" applyBorder="1" applyAlignment="1">
      <alignment horizontal="center" vertical="center" wrapText="1"/>
    </xf>
    <xf numFmtId="2" fontId="10" fillId="8" borderId="2" xfId="1" applyNumberFormat="1" applyFont="1" applyFill="1" applyBorder="1" applyAlignment="1" applyProtection="1">
      <alignment horizontal="center" vertical="center" wrapText="1"/>
      <protection locked="0"/>
    </xf>
    <xf numFmtId="165" fontId="33" fillId="8" borderId="2" xfId="0" applyNumberFormat="1" applyFont="1" applyFill="1" applyBorder="1" applyAlignment="1">
      <alignment horizontal="center" vertical="center" wrapText="1"/>
    </xf>
    <xf numFmtId="0" fontId="31" fillId="8" borderId="2" xfId="0" applyFont="1" applyFill="1" applyBorder="1" applyAlignment="1">
      <alignment vertical="center" wrapText="1"/>
    </xf>
    <xf numFmtId="0" fontId="12" fillId="8" borderId="0" xfId="0" applyFont="1" applyFill="1"/>
    <xf numFmtId="0" fontId="31" fillId="8" borderId="2" xfId="0" applyFont="1" applyFill="1" applyBorder="1" applyAlignment="1">
      <alignment horizontal="center" vertical="center" wrapText="1"/>
    </xf>
    <xf numFmtId="0" fontId="12" fillId="8" borderId="2" xfId="0" applyFont="1" applyFill="1" applyBorder="1" applyAlignment="1">
      <alignment horizontal="center"/>
    </xf>
    <xf numFmtId="8" fontId="32" fillId="8" borderId="2" xfId="0" applyNumberFormat="1" applyFont="1" applyFill="1" applyBorder="1" applyAlignment="1">
      <alignment horizontal="center" vertical="center" wrapText="1"/>
    </xf>
    <xf numFmtId="0" fontId="12" fillId="8" borderId="2" xfId="0" applyFont="1" applyFill="1" applyBorder="1"/>
    <xf numFmtId="0" fontId="12" fillId="9" borderId="2" xfId="0" applyFont="1" applyFill="1" applyBorder="1" applyAlignment="1">
      <alignment horizontal="left" vertical="center" wrapText="1"/>
    </xf>
    <xf numFmtId="0" fontId="12" fillId="9"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165" fontId="33" fillId="9" borderId="2" xfId="0" applyNumberFormat="1" applyFont="1" applyFill="1" applyBorder="1" applyAlignment="1">
      <alignment horizontal="center" vertical="center" wrapText="1"/>
    </xf>
    <xf numFmtId="2" fontId="10" fillId="9" borderId="2" xfId="1" applyNumberFormat="1" applyFont="1" applyFill="1" applyBorder="1" applyAlignment="1" applyProtection="1">
      <alignment horizontal="center" vertical="center" wrapText="1"/>
      <protection locked="0"/>
    </xf>
    <xf numFmtId="2" fontId="8" fillId="9" borderId="9" xfId="1" applyNumberFormat="1" applyFont="1" applyFill="1" applyBorder="1" applyAlignment="1">
      <alignment horizontal="center" vertical="center" wrapText="1"/>
    </xf>
    <xf numFmtId="0" fontId="31" fillId="9" borderId="2" xfId="0" applyFont="1" applyFill="1" applyBorder="1" applyAlignment="1">
      <alignment vertical="center" wrapText="1"/>
    </xf>
    <xf numFmtId="0" fontId="12" fillId="9" borderId="2" xfId="0" applyFont="1" applyFill="1" applyBorder="1"/>
    <xf numFmtId="0" fontId="31" fillId="9" borderId="2" xfId="0" applyFont="1" applyFill="1" applyBorder="1" applyAlignment="1">
      <alignment horizontal="center" vertical="center" wrapText="1"/>
    </xf>
    <xf numFmtId="0" fontId="12" fillId="9" borderId="2" xfId="0" applyFont="1" applyFill="1" applyBorder="1" applyAlignment="1">
      <alignment horizontal="center"/>
    </xf>
    <xf numFmtId="8" fontId="32" fillId="9" borderId="2" xfId="0" applyNumberFormat="1"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2" xfId="0" applyFont="1" applyFill="1" applyBorder="1" applyAlignment="1">
      <alignment horizontal="left" vertical="center" wrapText="1"/>
    </xf>
    <xf numFmtId="0" fontId="12" fillId="10" borderId="2" xfId="0" applyFont="1" applyFill="1" applyBorder="1" applyAlignment="1">
      <alignment horizontal="center" vertical="center" wrapText="1"/>
    </xf>
    <xf numFmtId="0" fontId="30" fillId="10" borderId="2" xfId="0" applyFont="1" applyFill="1" applyBorder="1" applyAlignment="1">
      <alignment horizontal="center" vertical="center" wrapText="1"/>
    </xf>
    <xf numFmtId="165" fontId="33" fillId="10" borderId="2" xfId="0" applyNumberFormat="1" applyFont="1" applyFill="1" applyBorder="1" applyAlignment="1">
      <alignment horizontal="center" vertical="center" wrapText="1"/>
    </xf>
    <xf numFmtId="2" fontId="10" fillId="10" borderId="2" xfId="1" applyNumberFormat="1" applyFont="1" applyFill="1" applyBorder="1" applyAlignment="1" applyProtection="1">
      <alignment horizontal="center" vertical="center" wrapText="1"/>
      <protection locked="0"/>
    </xf>
    <xf numFmtId="0" fontId="12" fillId="10" borderId="11"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2" xfId="0" applyFont="1" applyFill="1" applyBorder="1" applyAlignment="1">
      <alignment horizontal="left"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165" fontId="14" fillId="11" borderId="2" xfId="0" applyNumberFormat="1" applyFont="1" applyFill="1" applyBorder="1" applyAlignment="1">
      <alignment horizontal="center" vertical="center" wrapText="1"/>
    </xf>
    <xf numFmtId="2" fontId="10" fillId="11" borderId="2" xfId="1" applyNumberFormat="1" applyFont="1" applyFill="1" applyBorder="1" applyAlignment="1" applyProtection="1">
      <alignment horizontal="center" vertical="center" wrapText="1"/>
      <protection locked="0"/>
    </xf>
    <xf numFmtId="0" fontId="12" fillId="11" borderId="11" xfId="0" applyFont="1" applyFill="1" applyBorder="1" applyAlignment="1">
      <alignment horizontal="center" vertical="center" wrapText="1"/>
    </xf>
    <xf numFmtId="0" fontId="34" fillId="11" borderId="2" xfId="0" applyFont="1" applyFill="1" applyBorder="1" applyAlignment="1">
      <alignment horizontal="left" vertical="center" wrapText="1"/>
    </xf>
    <xf numFmtId="0" fontId="34" fillId="11" borderId="2" xfId="0" applyFont="1" applyFill="1" applyBorder="1" applyAlignment="1">
      <alignment horizontal="center" vertical="center" wrapText="1"/>
    </xf>
    <xf numFmtId="165" fontId="35" fillId="11" borderId="2" xfId="0" applyNumberFormat="1" applyFont="1" applyFill="1" applyBorder="1" applyAlignment="1">
      <alignment horizontal="center" vertical="center" wrapText="1"/>
    </xf>
    <xf numFmtId="0" fontId="12" fillId="12" borderId="2" xfId="0" applyFont="1" applyFill="1" applyBorder="1" applyAlignment="1">
      <alignment horizontal="left" vertical="center" wrapText="1"/>
    </xf>
    <xf numFmtId="0" fontId="12" fillId="12" borderId="2" xfId="0" applyFont="1" applyFill="1" applyBorder="1" applyAlignment="1">
      <alignment horizontal="center" vertical="center" wrapText="1"/>
    </xf>
    <xf numFmtId="0" fontId="30" fillId="12" borderId="2" xfId="0" applyFont="1" applyFill="1" applyBorder="1" applyAlignment="1">
      <alignment horizontal="center" vertical="center" wrapText="1"/>
    </xf>
    <xf numFmtId="165" fontId="14" fillId="12" borderId="2" xfId="0" applyNumberFormat="1" applyFont="1" applyFill="1" applyBorder="1" applyAlignment="1">
      <alignment horizontal="center" vertical="center" wrapText="1"/>
    </xf>
    <xf numFmtId="2" fontId="10" fillId="12" borderId="2" xfId="1" applyNumberFormat="1" applyFont="1" applyFill="1" applyBorder="1" applyAlignment="1" applyProtection="1">
      <alignment horizontal="center" vertical="center" wrapText="1"/>
      <protection locked="0"/>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30" fillId="3" borderId="2" xfId="0" applyFont="1" applyFill="1" applyBorder="1" applyAlignment="1">
      <alignment horizontal="center" vertical="center" wrapText="1"/>
    </xf>
    <xf numFmtId="165" fontId="14" fillId="3" borderId="2" xfId="0" applyNumberFormat="1" applyFont="1" applyFill="1" applyBorder="1" applyAlignment="1">
      <alignment horizontal="center" vertical="center" wrapText="1"/>
    </xf>
    <xf numFmtId="2" fontId="10" fillId="3" borderId="2" xfId="1" applyNumberFormat="1" applyFont="1" applyFill="1" applyBorder="1" applyAlignment="1" applyProtection="1">
      <alignment horizontal="center" vertical="center" wrapText="1"/>
      <protection locked="0"/>
    </xf>
    <xf numFmtId="165" fontId="33" fillId="3" borderId="2" xfId="0" applyNumberFormat="1" applyFont="1" applyFill="1" applyBorder="1" applyAlignment="1">
      <alignment horizontal="center" vertical="center" wrapText="1"/>
    </xf>
    <xf numFmtId="0" fontId="12" fillId="13" borderId="2" xfId="0" applyFont="1" applyFill="1" applyBorder="1" applyAlignment="1">
      <alignment horizontal="left" vertical="center" wrapText="1"/>
    </xf>
    <xf numFmtId="0" fontId="12" fillId="13" borderId="2" xfId="0" applyFont="1" applyFill="1" applyBorder="1" applyAlignment="1">
      <alignment horizontal="center" vertical="center" wrapText="1"/>
    </xf>
    <xf numFmtId="0" fontId="30" fillId="13" borderId="2" xfId="0" applyFont="1" applyFill="1" applyBorder="1" applyAlignment="1">
      <alignment horizontal="center" vertical="center" wrapText="1"/>
    </xf>
    <xf numFmtId="165" fontId="33" fillId="13" borderId="2" xfId="0" applyNumberFormat="1" applyFont="1" applyFill="1" applyBorder="1" applyAlignment="1">
      <alignment horizontal="center" vertical="center" wrapText="1"/>
    </xf>
    <xf numFmtId="2" fontId="10" fillId="13" borderId="2" xfId="1" applyNumberFormat="1" applyFont="1" applyFill="1" applyBorder="1" applyAlignment="1" applyProtection="1">
      <alignment horizontal="center" vertical="center" wrapText="1"/>
      <protection locked="0"/>
    </xf>
    <xf numFmtId="0" fontId="12" fillId="14" borderId="9" xfId="0" applyFont="1" applyFill="1" applyBorder="1" applyAlignment="1">
      <alignment horizontal="center" vertical="center" wrapText="1"/>
    </xf>
    <xf numFmtId="0" fontId="12" fillId="14"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30" fillId="14" borderId="2" xfId="0" applyFont="1" applyFill="1" applyBorder="1" applyAlignment="1">
      <alignment horizontal="center" vertical="center" wrapText="1"/>
    </xf>
    <xf numFmtId="165" fontId="33" fillId="14" borderId="2" xfId="0" applyNumberFormat="1" applyFont="1" applyFill="1" applyBorder="1" applyAlignment="1">
      <alignment horizontal="center" vertical="center" wrapText="1"/>
    </xf>
    <xf numFmtId="2" fontId="10" fillId="14" borderId="2" xfId="1" applyNumberFormat="1" applyFont="1" applyFill="1" applyBorder="1" applyAlignment="1" applyProtection="1">
      <alignment horizontal="center" vertical="center" wrapText="1"/>
      <protection locked="0"/>
    </xf>
    <xf numFmtId="0" fontId="12" fillId="14" borderId="9" xfId="0" applyFont="1" applyFill="1" applyBorder="1" applyAlignment="1">
      <alignment horizontal="left" vertical="center" wrapText="1"/>
    </xf>
    <xf numFmtId="0" fontId="30" fillId="14" borderId="9" xfId="0" applyFont="1" applyFill="1" applyBorder="1" applyAlignment="1">
      <alignment horizontal="center" vertical="center" wrapText="1"/>
    </xf>
    <xf numFmtId="165" fontId="33" fillId="14" borderId="9" xfId="0" applyNumberFormat="1" applyFont="1" applyFill="1" applyBorder="1" applyAlignment="1">
      <alignment horizontal="center" vertical="center" wrapText="1"/>
    </xf>
    <xf numFmtId="2" fontId="10" fillId="14" borderId="9" xfId="1" applyNumberFormat="1"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12" fillId="17" borderId="2" xfId="0" applyFont="1" applyFill="1" applyBorder="1" applyAlignment="1">
      <alignment horizontal="center" vertical="center" wrapText="1"/>
    </xf>
    <xf numFmtId="0" fontId="12" fillId="17" borderId="2" xfId="0" applyFont="1" applyFill="1" applyBorder="1" applyAlignment="1">
      <alignment horizontal="left" vertical="center" wrapText="1"/>
    </xf>
    <xf numFmtId="0" fontId="30" fillId="17" borderId="2" xfId="0" applyFont="1" applyFill="1" applyBorder="1" applyAlignment="1">
      <alignment horizontal="center" vertical="center" wrapText="1"/>
    </xf>
    <xf numFmtId="165" fontId="14" fillId="17" borderId="2" xfId="0" applyNumberFormat="1" applyFont="1" applyFill="1" applyBorder="1" applyAlignment="1">
      <alignment horizontal="center" vertical="center" wrapText="1"/>
    </xf>
    <xf numFmtId="2" fontId="10" fillId="17" borderId="2" xfId="1" applyNumberFormat="1" applyFont="1" applyFill="1" applyBorder="1" applyAlignment="1" applyProtection="1">
      <alignment horizontal="center" vertical="center" wrapText="1"/>
      <protection locked="0"/>
    </xf>
    <xf numFmtId="2" fontId="8" fillId="17" borderId="2" xfId="1" applyNumberFormat="1" applyFont="1" applyFill="1" applyBorder="1" applyAlignment="1">
      <alignment horizontal="center" vertical="center" wrapText="1"/>
    </xf>
    <xf numFmtId="0" fontId="12" fillId="15" borderId="2" xfId="0" applyFont="1" applyFill="1" applyBorder="1" applyAlignment="1">
      <alignment horizontal="left" vertical="center" wrapText="1"/>
    </xf>
    <xf numFmtId="0" fontId="12" fillId="15" borderId="2" xfId="0" applyFont="1" applyFill="1" applyBorder="1" applyAlignment="1">
      <alignment horizontal="center" vertical="center" wrapText="1"/>
    </xf>
    <xf numFmtId="165" fontId="14" fillId="15" borderId="2" xfId="0" applyNumberFormat="1" applyFont="1" applyFill="1" applyBorder="1" applyAlignment="1">
      <alignment horizontal="center" vertical="center" wrapText="1"/>
    </xf>
    <xf numFmtId="2" fontId="10" fillId="15" borderId="2" xfId="1" applyNumberFormat="1" applyFont="1" applyFill="1" applyBorder="1" applyAlignment="1" applyProtection="1">
      <alignment horizontal="center" vertical="center" wrapText="1"/>
      <protection locked="0"/>
    </xf>
    <xf numFmtId="165" fontId="14" fillId="15" borderId="1" xfId="0" applyNumberFormat="1" applyFont="1" applyFill="1" applyBorder="1" applyAlignment="1">
      <alignment horizontal="center" vertical="center" wrapText="1"/>
    </xf>
    <xf numFmtId="0" fontId="9" fillId="0" borderId="2" xfId="0" applyFont="1" applyBorder="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9" fillId="0" borderId="0" xfId="0" applyFont="1" applyAlignment="1" applyProtection="1">
      <alignment horizontal="center" vertical="center" shrinkToFit="1"/>
      <protection locked="0"/>
    </xf>
    <xf numFmtId="0" fontId="6" fillId="0" borderId="0" xfId="0" applyFont="1" applyAlignment="1">
      <alignment horizontal="right" vertical="center" shrinkToFit="1"/>
    </xf>
    <xf numFmtId="0" fontId="36" fillId="0" borderId="0" xfId="0" applyFont="1" applyAlignment="1">
      <alignment horizontal="right" vertical="center" shrinkToFit="1"/>
    </xf>
    <xf numFmtId="0" fontId="28" fillId="0" borderId="0" xfId="0" applyFont="1" applyAlignment="1">
      <alignment horizontal="right" vertical="center" shrinkToFit="1"/>
    </xf>
    <xf numFmtId="2" fontId="6" fillId="16" borderId="0" xfId="0" applyNumberFormat="1" applyFont="1" applyFill="1" applyAlignment="1">
      <alignment horizontal="center" vertical="center" shrinkToFit="1"/>
    </xf>
    <xf numFmtId="0" fontId="26" fillId="0" borderId="0" xfId="0" applyFont="1" applyAlignment="1" applyProtection="1">
      <alignment shrinkToFit="1"/>
      <protection locked="0"/>
    </xf>
    <xf numFmtId="0" fontId="27" fillId="0" borderId="0" xfId="0" applyFont="1" applyAlignment="1" applyProtection="1">
      <alignment horizontal="center" shrinkToFit="1"/>
      <protection locked="0"/>
    </xf>
    <xf numFmtId="0" fontId="8" fillId="0" borderId="0" xfId="0" applyFont="1" applyAlignment="1" applyProtection="1">
      <alignment shrinkToFit="1"/>
      <protection locked="0"/>
    </xf>
    <xf numFmtId="2" fontId="12" fillId="6" borderId="2" xfId="0" applyNumberFormat="1" applyFont="1" applyFill="1" applyBorder="1" applyAlignment="1">
      <alignment horizontal="center" vertical="center" wrapText="1"/>
    </xf>
    <xf numFmtId="165" fontId="11" fillId="6" borderId="2" xfId="0" applyNumberFormat="1" applyFont="1" applyFill="1" applyBorder="1" applyAlignment="1">
      <alignment horizontal="center" vertical="center" wrapText="1"/>
    </xf>
    <xf numFmtId="165" fontId="13" fillId="6" borderId="2" xfId="0" applyNumberFormat="1" applyFont="1" applyFill="1" applyBorder="1" applyAlignment="1">
      <alignment horizontal="center" vertical="center" wrapText="1"/>
    </xf>
    <xf numFmtId="2" fontId="8" fillId="6" borderId="2" xfId="1" applyNumberFormat="1" applyFont="1" applyFill="1" applyBorder="1" applyAlignment="1">
      <alignment horizontal="center" vertical="center" wrapText="1"/>
    </xf>
    <xf numFmtId="0" fontId="6" fillId="0" borderId="0" xfId="0" applyFont="1" applyAlignment="1" applyProtection="1">
      <alignment horizontal="center"/>
      <protection locked="0"/>
    </xf>
    <xf numFmtId="164" fontId="7" fillId="0" borderId="0" xfId="1" applyNumberFormat="1" applyFont="1" applyAlignment="1" applyProtection="1">
      <alignment horizontal="center" vertical="center" wrapText="1"/>
      <protection locked="0"/>
    </xf>
    <xf numFmtId="2" fontId="12" fillId="8" borderId="2" xfId="0" applyNumberFormat="1" applyFont="1" applyFill="1" applyBorder="1" applyAlignment="1">
      <alignment horizontal="center" vertical="center" wrapText="1"/>
    </xf>
    <xf numFmtId="165" fontId="11" fillId="8" borderId="2" xfId="0" applyNumberFormat="1" applyFont="1" applyFill="1" applyBorder="1" applyAlignment="1">
      <alignment horizontal="center" vertical="center" wrapText="1"/>
    </xf>
    <xf numFmtId="165" fontId="13" fillId="8" borderId="2" xfId="0" applyNumberFormat="1" applyFont="1" applyFill="1" applyBorder="1" applyAlignment="1">
      <alignment horizontal="center" vertical="center" wrapText="1"/>
    </xf>
    <xf numFmtId="2" fontId="12" fillId="9" borderId="2" xfId="0" applyNumberFormat="1" applyFont="1" applyFill="1" applyBorder="1" applyAlignment="1">
      <alignment horizontal="center" vertical="center" wrapText="1"/>
    </xf>
    <xf numFmtId="165" fontId="11" fillId="9" borderId="2" xfId="0" applyNumberFormat="1" applyFont="1" applyFill="1" applyBorder="1" applyAlignment="1">
      <alignment horizontal="center" vertical="center" wrapText="1"/>
    </xf>
    <xf numFmtId="165" fontId="13" fillId="9" borderId="2" xfId="0" applyNumberFormat="1" applyFont="1" applyFill="1" applyBorder="1" applyAlignment="1">
      <alignment horizontal="center" vertical="center" wrapText="1"/>
    </xf>
    <xf numFmtId="2" fontId="12" fillId="10" borderId="2" xfId="0" applyNumberFormat="1" applyFont="1" applyFill="1" applyBorder="1" applyAlignment="1">
      <alignment horizontal="center" vertical="center" wrapText="1"/>
    </xf>
    <xf numFmtId="165" fontId="11" fillId="10" borderId="2" xfId="0" applyNumberFormat="1" applyFont="1" applyFill="1" applyBorder="1" applyAlignment="1">
      <alignment horizontal="center" vertical="center" wrapText="1"/>
    </xf>
    <xf numFmtId="165" fontId="13" fillId="10" borderId="2" xfId="0" applyNumberFormat="1" applyFont="1" applyFill="1" applyBorder="1" applyAlignment="1">
      <alignment horizontal="center" vertical="center" wrapText="1"/>
    </xf>
    <xf numFmtId="2" fontId="12" fillId="11" borderId="2" xfId="0" applyNumberFormat="1" applyFont="1" applyFill="1" applyBorder="1" applyAlignment="1">
      <alignment horizontal="center" vertical="center" wrapText="1"/>
    </xf>
    <xf numFmtId="165" fontId="11" fillId="11" borderId="2" xfId="0" applyNumberFormat="1" applyFont="1" applyFill="1" applyBorder="1" applyAlignment="1">
      <alignment horizontal="center" vertical="center" wrapText="1"/>
    </xf>
    <xf numFmtId="165" fontId="13" fillId="11" borderId="2" xfId="0" applyNumberFormat="1" applyFont="1" applyFill="1" applyBorder="1" applyAlignment="1">
      <alignment horizontal="center" vertical="center" wrapText="1"/>
    </xf>
    <xf numFmtId="2" fontId="12" fillId="12" borderId="2" xfId="0" applyNumberFormat="1" applyFont="1" applyFill="1" applyBorder="1" applyAlignment="1">
      <alignment horizontal="center" vertical="center" wrapText="1"/>
    </xf>
    <xf numFmtId="165" fontId="11" fillId="12" borderId="2" xfId="0" applyNumberFormat="1" applyFont="1" applyFill="1" applyBorder="1" applyAlignment="1">
      <alignment horizontal="center" vertical="center" wrapText="1"/>
    </xf>
    <xf numFmtId="165" fontId="13" fillId="12" borderId="2" xfId="0" applyNumberFormat="1" applyFont="1" applyFill="1" applyBorder="1" applyAlignment="1">
      <alignment horizontal="center" vertical="center" wrapText="1"/>
    </xf>
    <xf numFmtId="2" fontId="8" fillId="12" borderId="2" xfId="1" applyNumberFormat="1" applyFont="1" applyFill="1" applyBorder="1" applyAlignment="1">
      <alignment horizontal="center" vertical="center" wrapText="1"/>
    </xf>
    <xf numFmtId="2" fontId="12" fillId="17" borderId="2" xfId="0" applyNumberFormat="1" applyFont="1" applyFill="1" applyBorder="1" applyAlignment="1">
      <alignment horizontal="center" vertical="center" wrapText="1"/>
    </xf>
    <xf numFmtId="165" fontId="11" fillId="17" borderId="2" xfId="0" applyNumberFormat="1" applyFont="1" applyFill="1" applyBorder="1" applyAlignment="1">
      <alignment horizontal="center" vertical="center" wrapText="1"/>
    </xf>
    <xf numFmtId="165" fontId="13" fillId="17" borderId="2" xfId="0" applyNumberFormat="1" applyFont="1" applyFill="1" applyBorder="1" applyAlignment="1">
      <alignment horizontal="center" vertical="center" wrapText="1"/>
    </xf>
    <xf numFmtId="2" fontId="12" fillId="15" borderId="2" xfId="0" applyNumberFormat="1" applyFont="1" applyFill="1" applyBorder="1" applyAlignment="1">
      <alignment horizontal="center" vertical="center" wrapText="1"/>
    </xf>
    <xf numFmtId="165" fontId="11" fillId="15" borderId="2" xfId="0" applyNumberFormat="1" applyFont="1" applyFill="1" applyBorder="1" applyAlignment="1">
      <alignment horizontal="center" vertical="center" wrapText="1"/>
    </xf>
    <xf numFmtId="165" fontId="13" fillId="15" borderId="2" xfId="0" applyNumberFormat="1" applyFont="1" applyFill="1" applyBorder="1" applyAlignment="1">
      <alignment horizontal="center" vertical="center" wrapText="1"/>
    </xf>
    <xf numFmtId="2" fontId="8" fillId="15" borderId="2" xfId="1" applyNumberFormat="1" applyFont="1" applyFill="1" applyBorder="1" applyAlignment="1">
      <alignment horizontal="center" vertical="center" wrapText="1"/>
    </xf>
    <xf numFmtId="0" fontId="8" fillId="4" borderId="2" xfId="1" applyFont="1" applyFill="1" applyBorder="1" applyAlignment="1" applyProtection="1">
      <alignment horizontal="center" vertical="center" wrapText="1"/>
      <protection locked="0"/>
    </xf>
    <xf numFmtId="0" fontId="8" fillId="4" borderId="2" xfId="1" applyFont="1" applyFill="1" applyBorder="1" applyAlignment="1">
      <alignment horizontal="center" vertical="center" wrapText="1"/>
    </xf>
    <xf numFmtId="0" fontId="6" fillId="2" borderId="1" xfId="0" applyFont="1" applyFill="1" applyBorder="1" applyAlignment="1">
      <alignment horizontal="center" vertical="center" wrapText="1"/>
    </xf>
    <xf numFmtId="2" fontId="30" fillId="6" borderId="2" xfId="0" applyNumberFormat="1" applyFont="1" applyFill="1" applyBorder="1" applyAlignment="1">
      <alignment horizontal="center" vertical="center" wrapText="1"/>
    </xf>
    <xf numFmtId="2" fontId="12" fillId="6" borderId="2" xfId="0" applyNumberFormat="1" applyFont="1" applyFill="1" applyBorder="1" applyAlignment="1">
      <alignment horizontal="center"/>
    </xf>
    <xf numFmtId="2" fontId="30" fillId="7" borderId="2" xfId="0" applyNumberFormat="1" applyFont="1" applyFill="1" applyBorder="1" applyAlignment="1">
      <alignment horizontal="center" vertical="center" wrapText="1"/>
    </xf>
    <xf numFmtId="2" fontId="30" fillId="8" borderId="2" xfId="0" applyNumberFormat="1" applyFont="1" applyFill="1" applyBorder="1" applyAlignment="1">
      <alignment horizontal="center" vertical="center" wrapText="1"/>
    </xf>
    <xf numFmtId="2" fontId="12" fillId="8" borderId="2" xfId="0" applyNumberFormat="1" applyFont="1" applyFill="1" applyBorder="1" applyAlignment="1">
      <alignment horizontal="center"/>
    </xf>
    <xf numFmtId="2" fontId="30" fillId="9" borderId="2" xfId="0" applyNumberFormat="1" applyFont="1" applyFill="1" applyBorder="1" applyAlignment="1">
      <alignment horizontal="center" vertical="center" wrapText="1"/>
    </xf>
    <xf numFmtId="2" fontId="12" fillId="9" borderId="2" xfId="0" applyNumberFormat="1" applyFont="1" applyFill="1" applyBorder="1" applyAlignment="1">
      <alignment horizontal="center"/>
    </xf>
    <xf numFmtId="2" fontId="30" fillId="10" borderId="2" xfId="0" applyNumberFormat="1" applyFont="1" applyFill="1" applyBorder="1" applyAlignment="1">
      <alignment horizontal="center" vertical="center" wrapText="1"/>
    </xf>
    <xf numFmtId="2" fontId="30" fillId="11" borderId="2"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2" fillId="13" borderId="9"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0" xfId="0" applyFont="1" applyAlignment="1">
      <alignment horizontal="left" vertical="top" wrapText="1"/>
    </xf>
    <xf numFmtId="0" fontId="17" fillId="0" borderId="13" xfId="0" applyFont="1" applyBorder="1" applyAlignment="1">
      <alignment horizontal="left" vertical="center"/>
    </xf>
    <xf numFmtId="0" fontId="20" fillId="0" borderId="14" xfId="0" applyFont="1" applyBorder="1"/>
    <xf numFmtId="0" fontId="20" fillId="0" borderId="15" xfId="0" applyFont="1" applyBorder="1"/>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vertical="top" wrapText="1"/>
    </xf>
    <xf numFmtId="0" fontId="7" fillId="0" borderId="0" xfId="0" applyFont="1" applyAlignment="1">
      <alignment vertical="top"/>
    </xf>
    <xf numFmtId="0" fontId="19" fillId="0" borderId="0" xfId="0" applyFont="1" applyAlignment="1">
      <alignment vertical="center"/>
    </xf>
    <xf numFmtId="0" fontId="17" fillId="0" borderId="0" xfId="0" applyFont="1"/>
    <xf numFmtId="0" fontId="19" fillId="0" borderId="13" xfId="0" applyFont="1" applyBorder="1" applyAlignment="1">
      <alignment horizontal="center" vertical="center" wrapText="1"/>
    </xf>
    <xf numFmtId="0" fontId="19" fillId="0" borderId="0" xfId="0" applyFont="1" applyAlignment="1">
      <alignmen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7" fillId="0" borderId="0" xfId="0" applyFont="1" applyAlignment="1">
      <alignment vertical="center"/>
    </xf>
    <xf numFmtId="0" fontId="8" fillId="0" borderId="3" xfId="0" applyFont="1" applyBorder="1" applyAlignment="1" applyProtection="1">
      <alignment horizontal="right" shrinkToFit="1"/>
      <protection locked="0"/>
    </xf>
    <xf numFmtId="0" fontId="12" fillId="7" borderId="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8" fillId="16" borderId="2" xfId="0" applyFont="1" applyFill="1" applyBorder="1" applyAlignment="1">
      <alignment horizontal="right" vertical="center" wrapText="1"/>
    </xf>
    <xf numFmtId="0" fontId="12" fillId="16" borderId="4" xfId="0" applyFont="1" applyFill="1" applyBorder="1" applyAlignment="1">
      <alignment horizontal="center" vertical="center" wrapText="1"/>
    </xf>
    <xf numFmtId="0" fontId="12" fillId="16" borderId="5"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1" fillId="0" borderId="4" xfId="0" applyFont="1" applyBorder="1" applyAlignment="1">
      <alignment horizontal="right" vertical="center" wrapText="1"/>
    </xf>
    <xf numFmtId="0" fontId="11" fillId="0" borderId="5" xfId="0" applyFont="1" applyBorder="1" applyAlignment="1">
      <alignment horizontal="right" vertical="center" wrapText="1"/>
    </xf>
    <xf numFmtId="0" fontId="6" fillId="2" borderId="2" xfId="0" applyFont="1" applyFill="1" applyBorder="1" applyAlignment="1">
      <alignment horizontal="center" vertical="center" wrapText="1"/>
    </xf>
    <xf numFmtId="2" fontId="8" fillId="15" borderId="9" xfId="1" applyNumberFormat="1" applyFont="1" applyFill="1" applyBorder="1" applyAlignment="1">
      <alignment horizontal="center" vertical="center" wrapText="1"/>
    </xf>
    <xf numFmtId="2" fontId="8" fillId="15" borderId="10" xfId="1" applyNumberFormat="1" applyFont="1" applyFill="1" applyBorder="1" applyAlignment="1">
      <alignment horizontal="center" vertical="center" wrapText="1"/>
    </xf>
    <xf numFmtId="2" fontId="8" fillId="15" borderId="11" xfId="1" applyNumberFormat="1" applyFont="1" applyFill="1" applyBorder="1" applyAlignment="1">
      <alignment horizontal="center" vertical="center" wrapText="1"/>
    </xf>
    <xf numFmtId="2" fontId="8" fillId="7" borderId="9" xfId="1" applyNumberFormat="1" applyFont="1" applyFill="1" applyBorder="1" applyAlignment="1">
      <alignment horizontal="center" vertical="center" wrapText="1"/>
    </xf>
    <xf numFmtId="2" fontId="8" fillId="7" borderId="10" xfId="1" applyNumberFormat="1" applyFont="1" applyFill="1" applyBorder="1" applyAlignment="1">
      <alignment horizontal="center" vertical="center" wrapText="1"/>
    </xf>
    <xf numFmtId="2" fontId="8" fillId="11" borderId="9" xfId="1" applyNumberFormat="1" applyFont="1" applyFill="1" applyBorder="1" applyAlignment="1">
      <alignment horizontal="center" vertical="center" wrapText="1"/>
    </xf>
    <xf numFmtId="2" fontId="8" fillId="11" borderId="10" xfId="1" applyNumberFormat="1" applyFont="1" applyFill="1" applyBorder="1" applyAlignment="1">
      <alignment horizontal="center" vertical="center" wrapText="1"/>
    </xf>
    <xf numFmtId="2" fontId="8" fillId="11" borderId="11" xfId="1" applyNumberFormat="1" applyFont="1" applyFill="1" applyBorder="1" applyAlignment="1">
      <alignment horizontal="center" vertical="center" wrapText="1"/>
    </xf>
    <xf numFmtId="2" fontId="8" fillId="12" borderId="9" xfId="1" applyNumberFormat="1" applyFont="1" applyFill="1" applyBorder="1" applyAlignment="1">
      <alignment horizontal="center" vertical="center" wrapText="1"/>
    </xf>
    <xf numFmtId="2" fontId="8" fillId="12" borderId="10" xfId="1" applyNumberFormat="1" applyFont="1" applyFill="1" applyBorder="1" applyAlignment="1">
      <alignment horizontal="center" vertical="center" wrapText="1"/>
    </xf>
    <xf numFmtId="2" fontId="8" fillId="3" borderId="9" xfId="1" applyNumberFormat="1" applyFont="1" applyFill="1" applyBorder="1" applyAlignment="1">
      <alignment horizontal="center" vertical="center" wrapText="1"/>
    </xf>
    <xf numFmtId="2" fontId="8" fillId="3" borderId="10" xfId="1" applyNumberFormat="1" applyFont="1" applyFill="1" applyBorder="1" applyAlignment="1">
      <alignment horizontal="center" vertical="center" wrapText="1"/>
    </xf>
    <xf numFmtId="2" fontId="8" fillId="13" borderId="9" xfId="1" applyNumberFormat="1" applyFont="1" applyFill="1" applyBorder="1" applyAlignment="1">
      <alignment horizontal="center" vertical="center" wrapText="1"/>
    </xf>
    <xf numFmtId="2" fontId="8" fillId="13" borderId="10" xfId="1" applyNumberFormat="1" applyFont="1" applyFill="1" applyBorder="1" applyAlignment="1">
      <alignment horizontal="center" vertical="center" wrapText="1"/>
    </xf>
    <xf numFmtId="2" fontId="8" fillId="14" borderId="9" xfId="1" applyNumberFormat="1" applyFont="1" applyFill="1" applyBorder="1" applyAlignment="1">
      <alignment horizontal="center" vertical="center" wrapText="1"/>
    </xf>
    <xf numFmtId="2" fontId="8" fillId="14" borderId="10" xfId="1" applyNumberFormat="1"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7" fillId="0" borderId="0" xfId="0" applyFont="1" applyAlignment="1" applyProtection="1">
      <alignment horizontal="right" vertical="center"/>
      <protection locked="0"/>
    </xf>
    <xf numFmtId="0" fontId="7" fillId="0" borderId="0" xfId="0" applyFont="1" applyAlignment="1" applyProtection="1">
      <alignment horizontal="center" vertical="top" wrapText="1"/>
      <protection locked="0"/>
    </xf>
    <xf numFmtId="0" fontId="6" fillId="0" borderId="0" xfId="0" applyFont="1" applyAlignment="1">
      <alignment horizontal="center" vertical="center"/>
    </xf>
    <xf numFmtId="0" fontId="7" fillId="0" borderId="4"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lignment horizontal="left" vertical="top" wrapText="1"/>
    </xf>
    <xf numFmtId="0" fontId="7" fillId="0" borderId="3" xfId="0" applyFont="1" applyBorder="1" applyAlignment="1" applyProtection="1">
      <alignment horizontal="center" vertical="center" wrapText="1"/>
      <protection locked="0"/>
    </xf>
    <xf numFmtId="0" fontId="8" fillId="0" borderId="4" xfId="0" applyFont="1" applyBorder="1" applyAlignment="1" applyProtection="1">
      <alignment vertical="center"/>
      <protection locked="0"/>
    </xf>
    <xf numFmtId="0" fontId="8" fillId="0" borderId="1" xfId="0" applyFont="1" applyBorder="1" applyAlignment="1" applyProtection="1">
      <alignment vertical="center"/>
      <protection locked="0"/>
    </xf>
    <xf numFmtId="0" fontId="16" fillId="0" borderId="4" xfId="3"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8" fillId="0" borderId="4"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vertical="center"/>
      <protection locked="0"/>
    </xf>
    <xf numFmtId="0" fontId="7" fillId="0" borderId="4" xfId="0" applyFont="1" applyBorder="1" applyAlignment="1" applyProtection="1">
      <alignment horizontal="left" vertical="center"/>
      <protection locked="0"/>
    </xf>
    <xf numFmtId="0" fontId="9" fillId="0" borderId="0" xfId="0" applyFont="1" applyAlignment="1" applyProtection="1">
      <alignment horizontal="right"/>
      <protection locked="0"/>
    </xf>
    <xf numFmtId="0" fontId="7"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0" fontId="8" fillId="0" borderId="4"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7" fillId="0" borderId="0" xfId="0" applyFont="1"/>
    <xf numFmtId="0" fontId="7" fillId="0" borderId="0" xfId="0" applyFont="1" applyAlignment="1" applyProtection="1">
      <alignment horizontal="center" vertical="center"/>
      <protection locked="0"/>
    </xf>
    <xf numFmtId="0" fontId="7" fillId="0" borderId="3" xfId="0" applyFont="1" applyBorder="1" applyAlignment="1" applyProtection="1">
      <alignment horizontal="center" vertical="center"/>
      <protection locked="0"/>
    </xf>
    <xf numFmtId="2" fontId="8" fillId="4" borderId="6" xfId="0" applyNumberFormat="1" applyFont="1" applyFill="1" applyBorder="1" applyAlignment="1">
      <alignment horizontal="center" vertical="center"/>
    </xf>
    <xf numFmtId="0" fontId="7" fillId="4" borderId="7" xfId="0" applyFont="1" applyFill="1" applyBorder="1" applyAlignment="1">
      <alignment vertical="center"/>
    </xf>
    <xf numFmtId="0" fontId="8" fillId="0" borderId="6"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6" fillId="0" borderId="2" xfId="0" applyFont="1" applyBorder="1" applyAlignment="1">
      <alignment horizontal="right" vertical="center" shrinkToFit="1"/>
    </xf>
    <xf numFmtId="0" fontId="18" fillId="0" borderId="0" xfId="0" applyFont="1" applyAlignment="1">
      <alignment horizontal="left" vertical="center" wrapText="1"/>
    </xf>
    <xf numFmtId="0" fontId="6" fillId="0" borderId="3" xfId="0" applyFont="1" applyBorder="1" applyAlignment="1" applyProtection="1">
      <alignment horizontal="right"/>
      <protection locked="0"/>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9" fillId="0" borderId="5" xfId="0" applyFont="1" applyBorder="1" applyAlignment="1">
      <alignment vertical="top" wrapText="1"/>
    </xf>
    <xf numFmtId="0" fontId="12" fillId="10" borderId="9"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2" fillId="10" borderId="11" xfId="0" applyFont="1" applyFill="1" applyBorder="1" applyAlignment="1">
      <alignment horizontal="center" vertical="center" wrapText="1"/>
    </xf>
    <xf numFmtId="2" fontId="8" fillId="10" borderId="9" xfId="1" applyNumberFormat="1" applyFont="1" applyFill="1" applyBorder="1" applyAlignment="1">
      <alignment horizontal="center" vertical="center" wrapText="1"/>
    </xf>
    <xf numFmtId="2" fontId="8" fillId="10" borderId="10" xfId="1" applyNumberFormat="1" applyFont="1" applyFill="1" applyBorder="1" applyAlignment="1">
      <alignment horizontal="center" vertical="center" wrapText="1"/>
    </xf>
    <xf numFmtId="2" fontId="8" fillId="10" borderId="11" xfId="1" applyNumberFormat="1" applyFont="1" applyFill="1" applyBorder="1" applyAlignment="1">
      <alignment horizontal="center" vertical="center" wrapText="1"/>
    </xf>
    <xf numFmtId="0" fontId="12" fillId="15" borderId="9" xfId="0"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0" xfId="0" applyFont="1" applyAlignment="1">
      <alignment horizontal="center"/>
    </xf>
    <xf numFmtId="0" fontId="17" fillId="0" borderId="17" xfId="0" applyFont="1" applyBorder="1" applyAlignment="1">
      <alignment horizontal="center"/>
    </xf>
    <xf numFmtId="0" fontId="17" fillId="0" borderId="16" xfId="0" applyFont="1" applyBorder="1" applyAlignment="1">
      <alignment horizontal="center"/>
    </xf>
    <xf numFmtId="0" fontId="20" fillId="0" borderId="16" xfId="0" applyFont="1" applyBorder="1"/>
    <xf numFmtId="2" fontId="8" fillId="6" borderId="9" xfId="1" applyNumberFormat="1" applyFont="1" applyFill="1" applyBorder="1" applyAlignment="1">
      <alignment horizontal="center" vertical="center" wrapText="1"/>
    </xf>
    <xf numFmtId="2" fontId="8" fillId="6" borderId="10" xfId="1" applyNumberFormat="1" applyFont="1" applyFill="1" applyBorder="1" applyAlignment="1">
      <alignment horizontal="center" vertical="center" wrapText="1"/>
    </xf>
    <xf numFmtId="2" fontId="8" fillId="6" borderId="11" xfId="1" applyNumberFormat="1" applyFont="1" applyFill="1" applyBorder="1" applyAlignment="1">
      <alignment horizontal="center" vertical="center" wrapText="1"/>
    </xf>
    <xf numFmtId="2" fontId="8" fillId="8" borderId="9" xfId="1" applyNumberFormat="1" applyFont="1" applyFill="1" applyBorder="1" applyAlignment="1">
      <alignment horizontal="center" vertical="center" wrapText="1"/>
    </xf>
    <xf numFmtId="2" fontId="8" fillId="8" borderId="10" xfId="1" applyNumberFormat="1" applyFont="1" applyFill="1" applyBorder="1" applyAlignment="1">
      <alignment horizontal="center" vertical="center" wrapText="1"/>
    </xf>
    <xf numFmtId="2" fontId="8" fillId="8" borderId="11" xfId="1" applyNumberFormat="1" applyFont="1" applyFill="1" applyBorder="1" applyAlignment="1">
      <alignment horizontal="center" vertical="center" wrapText="1"/>
    </xf>
    <xf numFmtId="2" fontId="8" fillId="9" borderId="9" xfId="1" applyNumberFormat="1" applyFont="1" applyFill="1" applyBorder="1" applyAlignment="1">
      <alignment horizontal="center" vertical="center" wrapText="1"/>
    </xf>
    <xf numFmtId="2" fontId="8" fillId="9" borderId="11" xfId="1" applyNumberFormat="1"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9" fillId="0" borderId="0" xfId="0" applyFont="1" applyAlignment="1">
      <alignment horizontal="left" vertical="center" wrapText="1"/>
    </xf>
    <xf numFmtId="0" fontId="7" fillId="0" borderId="0" xfId="0" applyFont="1" applyAlignment="1">
      <alignment horizontal="left"/>
    </xf>
    <xf numFmtId="0" fontId="6" fillId="0" borderId="4" xfId="0" applyFont="1" applyBorder="1" applyAlignment="1">
      <alignment horizontal="right" vertical="center" shrinkToFit="1"/>
    </xf>
    <xf numFmtId="0" fontId="6" fillId="0" borderId="5" xfId="0" applyFont="1" applyBorder="1" applyAlignment="1">
      <alignment horizontal="right" vertical="center" shrinkToFit="1"/>
    </xf>
    <xf numFmtId="0" fontId="6" fillId="0" borderId="1" xfId="0" applyFont="1" applyBorder="1" applyAlignment="1">
      <alignment horizontal="right" vertical="center" shrinkToFit="1"/>
    </xf>
  </cellXfs>
  <cellStyles count="4">
    <cellStyle name="Hyperlink" xfId="3" builtinId="8"/>
    <cellStyle name="Įprastas 2" xfId="1" xr:uid="{00000000-0005-0000-0000-000001000000}"/>
    <cellStyle name="Normal" xfId="0" builtinId="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33"/>
  <sheetViews>
    <sheetView tabSelected="1" zoomScale="70" zoomScaleNormal="70" workbookViewId="0">
      <selection activeCell="B5" sqref="B5:G6"/>
    </sheetView>
  </sheetViews>
  <sheetFormatPr defaultColWidth="8.88671875" defaultRowHeight="18" x14ac:dyDescent="0.35"/>
  <cols>
    <col min="1" max="1" width="8.88671875" style="2"/>
    <col min="2" max="2" width="5.6640625" style="2" customWidth="1"/>
    <col min="3" max="3" width="55.109375" style="2" customWidth="1"/>
    <col min="4" max="4" width="15" style="2" customWidth="1"/>
    <col min="5" max="5" width="39.6640625" style="2" customWidth="1"/>
    <col min="6" max="6" width="40" style="2" customWidth="1"/>
    <col min="7" max="7" width="59.6640625" style="2" bestFit="1" customWidth="1"/>
    <col min="8" max="8" width="23.109375" style="2" customWidth="1"/>
    <col min="9" max="9" width="21" style="2" customWidth="1"/>
    <col min="10" max="10" width="29.109375" style="22" customWidth="1"/>
    <col min="11" max="11" width="24" style="23" customWidth="1"/>
    <col min="12" max="12" width="45.5546875" style="2" customWidth="1"/>
    <col min="13" max="13" width="23.109375" style="2" customWidth="1"/>
    <col min="14" max="14" width="22.6640625" style="24" customWidth="1"/>
    <col min="15" max="16384" width="8.88671875" style="2"/>
  </cols>
  <sheetData>
    <row r="1" spans="2:7" x14ac:dyDescent="0.35">
      <c r="B1" s="236"/>
      <c r="C1" s="236"/>
      <c r="D1" s="236"/>
      <c r="E1" s="236"/>
      <c r="F1" s="236"/>
    </row>
    <row r="2" spans="2:7" x14ac:dyDescent="0.35">
      <c r="C2" s="257" t="s">
        <v>246</v>
      </c>
      <c r="D2" s="257"/>
      <c r="E2" s="257"/>
      <c r="F2" s="257"/>
      <c r="G2" s="257"/>
    </row>
    <row r="3" spans="2:7" x14ac:dyDescent="0.35">
      <c r="C3" s="257"/>
      <c r="D3" s="257"/>
      <c r="E3" s="257"/>
      <c r="F3" s="257"/>
      <c r="G3" s="257"/>
    </row>
    <row r="4" spans="2:7" ht="1.2" customHeight="1" x14ac:dyDescent="0.35">
      <c r="C4" s="257"/>
      <c r="D4" s="257"/>
      <c r="E4" s="257"/>
      <c r="F4" s="257"/>
      <c r="G4" s="257"/>
    </row>
    <row r="5" spans="2:7" ht="18" customHeight="1" x14ac:dyDescent="0.35">
      <c r="B5" s="263"/>
      <c r="C5" s="263"/>
      <c r="D5" s="263"/>
      <c r="E5" s="263"/>
      <c r="F5" s="263"/>
      <c r="G5" s="263"/>
    </row>
    <row r="6" spans="2:7" ht="18" customHeight="1" x14ac:dyDescent="0.35">
      <c r="B6" s="264"/>
      <c r="C6" s="264"/>
      <c r="D6" s="264"/>
      <c r="E6" s="264"/>
      <c r="F6" s="264"/>
      <c r="G6" s="264"/>
    </row>
    <row r="7" spans="2:7" x14ac:dyDescent="0.35">
      <c r="B7" s="237" t="s">
        <v>245</v>
      </c>
      <c r="C7" s="237"/>
      <c r="D7" s="237"/>
      <c r="E7" s="237"/>
      <c r="F7" s="237"/>
      <c r="G7" s="237"/>
    </row>
    <row r="9" spans="2:7" x14ac:dyDescent="0.35">
      <c r="B9" s="238" t="s">
        <v>27</v>
      </c>
      <c r="C9" s="238"/>
      <c r="D9" s="238"/>
      <c r="E9" s="238"/>
      <c r="F9" s="238"/>
      <c r="G9" s="238"/>
    </row>
    <row r="10" spans="2:7" x14ac:dyDescent="0.35">
      <c r="B10" s="259" t="s">
        <v>29</v>
      </c>
      <c r="C10" s="259"/>
      <c r="D10" s="259"/>
      <c r="E10" s="259"/>
      <c r="F10" s="259"/>
      <c r="G10" s="259"/>
    </row>
    <row r="11" spans="2:7" x14ac:dyDescent="0.35">
      <c r="B11" s="7"/>
      <c r="C11" s="258"/>
      <c r="D11" s="258"/>
      <c r="E11" s="258"/>
      <c r="F11" s="258"/>
      <c r="G11" s="258"/>
    </row>
    <row r="12" spans="2:7" x14ac:dyDescent="0.35">
      <c r="B12" s="7"/>
      <c r="C12" s="258" t="s">
        <v>13</v>
      </c>
      <c r="D12" s="258"/>
      <c r="E12" s="258"/>
      <c r="F12" s="258"/>
      <c r="G12" s="258"/>
    </row>
    <row r="13" spans="2:7" x14ac:dyDescent="0.35">
      <c r="B13" s="7"/>
      <c r="C13" s="258" t="s">
        <v>14</v>
      </c>
      <c r="D13" s="258"/>
      <c r="E13" s="258"/>
      <c r="F13" s="258"/>
      <c r="G13" s="258"/>
    </row>
    <row r="14" spans="2:7" x14ac:dyDescent="0.35">
      <c r="B14" s="7"/>
      <c r="C14" s="258" t="s">
        <v>13</v>
      </c>
      <c r="D14" s="258"/>
      <c r="E14" s="258"/>
      <c r="F14" s="258"/>
      <c r="G14" s="258"/>
    </row>
    <row r="15" spans="2:7" x14ac:dyDescent="0.35">
      <c r="B15" s="7"/>
      <c r="C15" s="258" t="s">
        <v>15</v>
      </c>
      <c r="D15" s="258"/>
      <c r="E15" s="258"/>
      <c r="F15" s="258"/>
      <c r="G15" s="258"/>
    </row>
    <row r="16" spans="2:7" x14ac:dyDescent="0.35">
      <c r="D16" s="245"/>
      <c r="E16" s="245"/>
    </row>
    <row r="17" spans="2:7" ht="62.4" customHeight="1" x14ac:dyDescent="0.35">
      <c r="B17" s="251" t="s">
        <v>225</v>
      </c>
      <c r="C17" s="252"/>
      <c r="D17" s="241"/>
      <c r="E17" s="242"/>
      <c r="F17" s="242"/>
      <c r="G17" s="243"/>
    </row>
    <row r="18" spans="2:7" ht="120" customHeight="1" x14ac:dyDescent="0.35">
      <c r="B18" s="253" t="s">
        <v>224</v>
      </c>
      <c r="C18" s="254"/>
      <c r="D18" s="241"/>
      <c r="E18" s="242"/>
      <c r="F18" s="242"/>
      <c r="G18" s="243"/>
    </row>
    <row r="19" spans="2:7" ht="40.200000000000003" customHeight="1" x14ac:dyDescent="0.35">
      <c r="B19" s="239" t="s">
        <v>226</v>
      </c>
      <c r="C19" s="240"/>
      <c r="D19" s="241"/>
      <c r="E19" s="242"/>
      <c r="F19" s="242"/>
      <c r="G19" s="243"/>
    </row>
    <row r="20" spans="2:7" ht="34.200000000000003" customHeight="1" x14ac:dyDescent="0.35">
      <c r="B20" s="246" t="s">
        <v>0</v>
      </c>
      <c r="C20" s="255"/>
      <c r="D20" s="256"/>
      <c r="E20" s="249"/>
      <c r="F20" s="249"/>
      <c r="G20" s="250"/>
    </row>
    <row r="21" spans="2:7" ht="23.4" customHeight="1" x14ac:dyDescent="0.35">
      <c r="B21" s="260" t="s">
        <v>1</v>
      </c>
      <c r="C21" s="261"/>
      <c r="D21" s="256"/>
      <c r="E21" s="249"/>
      <c r="F21" s="249"/>
      <c r="G21" s="250"/>
    </row>
    <row r="22" spans="2:7" x14ac:dyDescent="0.35">
      <c r="B22" s="246" t="s">
        <v>2</v>
      </c>
      <c r="C22" s="247"/>
      <c r="D22" s="248"/>
      <c r="E22" s="249"/>
      <c r="F22" s="249"/>
      <c r="G22" s="250"/>
    </row>
    <row r="23" spans="2:7" x14ac:dyDescent="0.35">
      <c r="B23" s="3"/>
      <c r="C23" s="3"/>
      <c r="D23" s="4"/>
      <c r="E23" s="4"/>
      <c r="F23" s="4"/>
      <c r="G23" s="4"/>
    </row>
    <row r="24" spans="2:7" x14ac:dyDescent="0.35">
      <c r="B24" s="244" t="s">
        <v>28</v>
      </c>
      <c r="C24" s="244"/>
      <c r="D24" s="244"/>
      <c r="E24" s="244"/>
      <c r="F24" s="244"/>
      <c r="G24" s="244"/>
    </row>
    <row r="25" spans="2:7" x14ac:dyDescent="0.35">
      <c r="B25" s="244"/>
      <c r="C25" s="244"/>
      <c r="D25" s="244"/>
      <c r="E25" s="244"/>
      <c r="F25" s="244"/>
      <c r="G25" s="244"/>
    </row>
    <row r="26" spans="2:7" ht="82.2" customHeight="1" x14ac:dyDescent="0.35">
      <c r="B26" s="244"/>
      <c r="C26" s="244"/>
      <c r="D26" s="244"/>
      <c r="E26" s="244"/>
      <c r="F26" s="244"/>
      <c r="G26" s="244"/>
    </row>
    <row r="27" spans="2:7" x14ac:dyDescent="0.35">
      <c r="B27" s="275"/>
      <c r="C27" s="275"/>
      <c r="D27" s="275"/>
      <c r="E27" s="275"/>
      <c r="F27" s="275"/>
      <c r="G27" s="275"/>
    </row>
    <row r="28" spans="2:7" ht="55.95" customHeight="1" thickBot="1" x14ac:dyDescent="0.4">
      <c r="B28" s="273" t="s">
        <v>6</v>
      </c>
      <c r="C28" s="274"/>
      <c r="D28" s="274"/>
      <c r="E28" s="274"/>
      <c r="F28" s="274"/>
      <c r="G28" s="274"/>
    </row>
    <row r="29" spans="2:7" ht="38.4" customHeight="1" thickBot="1" x14ac:dyDescent="0.4">
      <c r="B29" s="265">
        <f>SUM(N90+M107)</f>
        <v>0</v>
      </c>
      <c r="C29" s="266"/>
      <c r="D29" s="267" t="s">
        <v>227</v>
      </c>
      <c r="E29" s="268"/>
      <c r="F29" s="268"/>
      <c r="G29" s="269"/>
    </row>
    <row r="30" spans="2:7" ht="49.8" customHeight="1" x14ac:dyDescent="0.35">
      <c r="B30" s="183" t="s">
        <v>243</v>
      </c>
      <c r="C30" s="262"/>
      <c r="D30" s="262"/>
      <c r="E30" s="262"/>
      <c r="F30" s="262"/>
      <c r="G30" s="262"/>
    </row>
    <row r="31" spans="2:7" ht="18" customHeight="1" x14ac:dyDescent="0.35">
      <c r="B31" s="271" t="s">
        <v>244</v>
      </c>
      <c r="C31" s="193"/>
      <c r="D31" s="193"/>
      <c r="E31" s="193"/>
      <c r="F31" s="193"/>
      <c r="G31" s="193"/>
    </row>
    <row r="33" spans="2:14" x14ac:dyDescent="0.35">
      <c r="B33" s="272" t="s">
        <v>30</v>
      </c>
      <c r="C33" s="272"/>
      <c r="D33" s="272"/>
      <c r="E33" s="272"/>
      <c r="F33" s="272"/>
      <c r="G33" s="272"/>
      <c r="H33" s="272"/>
      <c r="I33" s="272"/>
      <c r="J33" s="272"/>
      <c r="K33" s="272"/>
      <c r="L33" s="272"/>
      <c r="M33" s="272"/>
      <c r="N33" s="272"/>
    </row>
    <row r="34" spans="2:14" s="27" customFormat="1" ht="90" x14ac:dyDescent="0.35">
      <c r="B34" s="25" t="s">
        <v>16</v>
      </c>
      <c r="C34" s="209" t="s">
        <v>44</v>
      </c>
      <c r="D34" s="209"/>
      <c r="E34" s="25" t="s">
        <v>32</v>
      </c>
      <c r="F34" s="165" t="s">
        <v>33</v>
      </c>
      <c r="G34" s="25" t="s">
        <v>82</v>
      </c>
      <c r="H34" s="25" t="s">
        <v>34</v>
      </c>
      <c r="I34" s="25" t="s">
        <v>35</v>
      </c>
      <c r="J34" s="26" t="s">
        <v>257</v>
      </c>
      <c r="K34" s="26" t="s">
        <v>80</v>
      </c>
      <c r="L34" s="25" t="s">
        <v>36</v>
      </c>
      <c r="M34" s="163" t="s">
        <v>268</v>
      </c>
      <c r="N34" s="164" t="s">
        <v>267</v>
      </c>
    </row>
    <row r="35" spans="2:14" s="27" customFormat="1" x14ac:dyDescent="0.35">
      <c r="B35" s="5">
        <v>1</v>
      </c>
      <c r="C35" s="5">
        <v>2</v>
      </c>
      <c r="D35" s="5">
        <v>3</v>
      </c>
      <c r="E35" s="5">
        <v>4</v>
      </c>
      <c r="F35" s="5">
        <v>5</v>
      </c>
      <c r="G35" s="5">
        <v>6</v>
      </c>
      <c r="H35" s="5">
        <v>7</v>
      </c>
      <c r="I35" s="5">
        <v>8</v>
      </c>
      <c r="J35" s="5">
        <v>9</v>
      </c>
      <c r="K35" s="5">
        <v>10</v>
      </c>
      <c r="L35" s="5">
        <v>11</v>
      </c>
      <c r="M35" s="1">
        <v>12</v>
      </c>
      <c r="N35" s="5">
        <v>13</v>
      </c>
    </row>
    <row r="36" spans="2:14" s="27" customFormat="1" ht="52.2" x14ac:dyDescent="0.35">
      <c r="B36" s="175">
        <v>1</v>
      </c>
      <c r="C36" s="303" t="s">
        <v>18</v>
      </c>
      <c r="D36" s="303">
        <v>190609055</v>
      </c>
      <c r="E36" s="29" t="s">
        <v>221</v>
      </c>
      <c r="F36" s="29" t="s">
        <v>77</v>
      </c>
      <c r="G36" s="29" t="s">
        <v>38</v>
      </c>
      <c r="H36" s="30" t="s">
        <v>285</v>
      </c>
      <c r="I36" s="30" t="s">
        <v>39</v>
      </c>
      <c r="J36" s="166">
        <v>368.7</v>
      </c>
      <c r="K36" s="32">
        <v>249526.94249999998</v>
      </c>
      <c r="L36" s="30" t="s">
        <v>196</v>
      </c>
      <c r="M36" s="33"/>
      <c r="N36" s="295">
        <f>SUM(M36:M41)</f>
        <v>0</v>
      </c>
    </row>
    <row r="37" spans="2:14" s="27" customFormat="1" ht="52.2" x14ac:dyDescent="0.35">
      <c r="B37" s="176"/>
      <c r="C37" s="304"/>
      <c r="D37" s="304"/>
      <c r="E37" s="29" t="s">
        <v>221</v>
      </c>
      <c r="F37" s="29" t="s">
        <v>78</v>
      </c>
      <c r="G37" s="29" t="s">
        <v>40</v>
      </c>
      <c r="H37" s="30" t="s">
        <v>284</v>
      </c>
      <c r="I37" s="30" t="s">
        <v>39</v>
      </c>
      <c r="J37" s="166" t="s">
        <v>41</v>
      </c>
      <c r="K37" s="32">
        <v>837001.48124999995</v>
      </c>
      <c r="L37" s="30" t="s">
        <v>197</v>
      </c>
      <c r="M37" s="33"/>
      <c r="N37" s="296"/>
    </row>
    <row r="38" spans="2:14" s="27" customFormat="1" ht="52.2" x14ac:dyDescent="0.35">
      <c r="B38" s="176"/>
      <c r="C38" s="304"/>
      <c r="D38" s="304"/>
      <c r="E38" s="29" t="s">
        <v>221</v>
      </c>
      <c r="F38" s="29" t="s">
        <v>76</v>
      </c>
      <c r="G38" s="29" t="s">
        <v>42</v>
      </c>
      <c r="H38" s="30" t="s">
        <v>283</v>
      </c>
      <c r="I38" s="30" t="s">
        <v>39</v>
      </c>
      <c r="J38" s="166" t="s">
        <v>43</v>
      </c>
      <c r="K38" s="32">
        <v>2386017.6367500001</v>
      </c>
      <c r="L38" s="30" t="s">
        <v>196</v>
      </c>
      <c r="M38" s="33"/>
      <c r="N38" s="296"/>
    </row>
    <row r="39" spans="2:14" s="39" customFormat="1" ht="34.799999999999997" x14ac:dyDescent="0.3">
      <c r="B39" s="176"/>
      <c r="C39" s="304"/>
      <c r="D39" s="304"/>
      <c r="E39" s="34" t="s">
        <v>232</v>
      </c>
      <c r="F39" s="34" t="s">
        <v>266</v>
      </c>
      <c r="G39" s="35" t="s">
        <v>255</v>
      </c>
      <c r="H39" s="36">
        <v>2011</v>
      </c>
      <c r="I39" s="37"/>
      <c r="J39" s="167"/>
      <c r="K39" s="38">
        <v>30700</v>
      </c>
      <c r="L39" s="37" t="s">
        <v>254</v>
      </c>
      <c r="M39" s="35"/>
      <c r="N39" s="296"/>
    </row>
    <row r="40" spans="2:14" s="39" customFormat="1" ht="34.799999999999997" x14ac:dyDescent="0.3">
      <c r="B40" s="176"/>
      <c r="C40" s="304"/>
      <c r="D40" s="304"/>
      <c r="E40" s="34" t="s">
        <v>232</v>
      </c>
      <c r="F40" s="34" t="s">
        <v>266</v>
      </c>
      <c r="G40" s="35" t="s">
        <v>255</v>
      </c>
      <c r="H40" s="36">
        <v>2018</v>
      </c>
      <c r="I40" s="37"/>
      <c r="J40" s="167"/>
      <c r="K40" s="38">
        <v>219000</v>
      </c>
      <c r="L40" s="37" t="s">
        <v>254</v>
      </c>
      <c r="M40" s="35"/>
      <c r="N40" s="296"/>
    </row>
    <row r="41" spans="2:14" s="39" customFormat="1" ht="34.799999999999997" x14ac:dyDescent="0.3">
      <c r="B41" s="177"/>
      <c r="C41" s="305"/>
      <c r="D41" s="305"/>
      <c r="E41" s="34" t="s">
        <v>233</v>
      </c>
      <c r="F41" s="34" t="s">
        <v>266</v>
      </c>
      <c r="G41" s="35" t="s">
        <v>237</v>
      </c>
      <c r="H41" s="36">
        <v>2018</v>
      </c>
      <c r="I41" s="37"/>
      <c r="J41" s="167"/>
      <c r="K41" s="38">
        <v>10200</v>
      </c>
      <c r="L41" s="37" t="s">
        <v>254</v>
      </c>
      <c r="M41" s="35"/>
      <c r="N41" s="297"/>
    </row>
    <row r="42" spans="2:14" s="27" customFormat="1" x14ac:dyDescent="0.35">
      <c r="B42" s="175">
        <v>2</v>
      </c>
      <c r="C42" s="200" t="s">
        <v>19</v>
      </c>
      <c r="D42" s="200">
        <v>152158248</v>
      </c>
      <c r="E42" s="40" t="s">
        <v>49</v>
      </c>
      <c r="F42" s="40" t="s">
        <v>54</v>
      </c>
      <c r="G42" s="41" t="s">
        <v>57</v>
      </c>
      <c r="H42" s="42">
        <v>1985</v>
      </c>
      <c r="I42" s="42" t="s">
        <v>58</v>
      </c>
      <c r="J42" s="168">
        <v>90.85</v>
      </c>
      <c r="K42" s="43">
        <v>36280.490000000005</v>
      </c>
      <c r="L42" s="44" t="s">
        <v>198</v>
      </c>
      <c r="M42" s="45"/>
      <c r="N42" s="213">
        <f>SUM(M42:M47)</f>
        <v>0</v>
      </c>
    </row>
    <row r="43" spans="2:14" s="27" customFormat="1" x14ac:dyDescent="0.35">
      <c r="B43" s="176"/>
      <c r="C43" s="201"/>
      <c r="D43" s="201"/>
      <c r="E43" s="40" t="s">
        <v>50</v>
      </c>
      <c r="F43" s="40" t="s">
        <v>55</v>
      </c>
      <c r="G43" s="41" t="s">
        <v>59</v>
      </c>
      <c r="H43" s="42">
        <v>2007</v>
      </c>
      <c r="I43" s="42" t="s">
        <v>58</v>
      </c>
      <c r="J43" s="168">
        <v>679.78</v>
      </c>
      <c r="K43" s="43">
        <v>433249.42000000004</v>
      </c>
      <c r="L43" s="44" t="s">
        <v>198</v>
      </c>
      <c r="M43" s="45"/>
      <c r="N43" s="214"/>
    </row>
    <row r="44" spans="2:14" s="27" customFormat="1" x14ac:dyDescent="0.35">
      <c r="B44" s="176"/>
      <c r="C44" s="201"/>
      <c r="D44" s="201"/>
      <c r="E44" s="40" t="s">
        <v>222</v>
      </c>
      <c r="F44" s="40" t="s">
        <v>56</v>
      </c>
      <c r="G44" s="40" t="s">
        <v>60</v>
      </c>
      <c r="H44" s="42">
        <v>1985</v>
      </c>
      <c r="I44" s="42" t="s">
        <v>39</v>
      </c>
      <c r="J44" s="168">
        <v>1280.25</v>
      </c>
      <c r="K44" s="43">
        <v>1086765.83</v>
      </c>
      <c r="L44" s="44" t="s">
        <v>198</v>
      </c>
      <c r="M44" s="45"/>
      <c r="N44" s="214"/>
    </row>
    <row r="45" spans="2:14" s="27" customFormat="1" ht="34.799999999999997" x14ac:dyDescent="0.35">
      <c r="B45" s="176"/>
      <c r="C45" s="201"/>
      <c r="D45" s="201"/>
      <c r="E45" s="40" t="s">
        <v>51</v>
      </c>
      <c r="F45" s="40" t="s">
        <v>265</v>
      </c>
      <c r="G45" s="40" t="s">
        <v>61</v>
      </c>
      <c r="H45" s="42">
        <v>1962</v>
      </c>
      <c r="I45" s="42" t="s">
        <v>39</v>
      </c>
      <c r="J45" s="168">
        <v>2150.5100000000002</v>
      </c>
      <c r="K45" s="43">
        <v>361971.37</v>
      </c>
      <c r="L45" s="44" t="s">
        <v>199</v>
      </c>
      <c r="M45" s="45"/>
      <c r="N45" s="214"/>
    </row>
    <row r="46" spans="2:14" s="27" customFormat="1" ht="34.799999999999997" x14ac:dyDescent="0.35">
      <c r="B46" s="176"/>
      <c r="C46" s="201"/>
      <c r="D46" s="201"/>
      <c r="E46" s="40" t="s">
        <v>52</v>
      </c>
      <c r="F46" s="40" t="s">
        <v>265</v>
      </c>
      <c r="G46" s="40" t="s">
        <v>62</v>
      </c>
      <c r="H46" s="42">
        <v>1993</v>
      </c>
      <c r="I46" s="42" t="s">
        <v>39</v>
      </c>
      <c r="J46" s="168">
        <v>890.41</v>
      </c>
      <c r="K46" s="43">
        <v>742169.12</v>
      </c>
      <c r="L46" s="44" t="s">
        <v>199</v>
      </c>
      <c r="M46" s="45"/>
      <c r="N46" s="214"/>
    </row>
    <row r="47" spans="2:14" s="27" customFormat="1" ht="34.799999999999997" x14ac:dyDescent="0.35">
      <c r="B47" s="177"/>
      <c r="C47" s="202"/>
      <c r="D47" s="202"/>
      <c r="E47" s="40" t="s">
        <v>53</v>
      </c>
      <c r="F47" s="40" t="s">
        <v>265</v>
      </c>
      <c r="G47" s="40" t="s">
        <v>63</v>
      </c>
      <c r="H47" s="42">
        <v>1988</v>
      </c>
      <c r="I47" s="42" t="s">
        <v>39</v>
      </c>
      <c r="J47" s="168">
        <v>933.35</v>
      </c>
      <c r="K47" s="43">
        <v>96442.310000000012</v>
      </c>
      <c r="L47" s="44" t="s">
        <v>199</v>
      </c>
      <c r="M47" s="45"/>
      <c r="N47" s="214"/>
    </row>
    <row r="48" spans="2:14" s="27" customFormat="1" ht="63" customHeight="1" x14ac:dyDescent="0.35">
      <c r="B48" s="175">
        <v>3</v>
      </c>
      <c r="C48" s="233" t="s">
        <v>20</v>
      </c>
      <c r="D48" s="233">
        <v>190108418</v>
      </c>
      <c r="E48" s="46" t="s">
        <v>221</v>
      </c>
      <c r="F48" s="46" t="s">
        <v>264</v>
      </c>
      <c r="G48" s="46" t="s">
        <v>64</v>
      </c>
      <c r="H48" s="47" t="s">
        <v>65</v>
      </c>
      <c r="I48" s="47" t="s">
        <v>39</v>
      </c>
      <c r="J48" s="169" t="s">
        <v>66</v>
      </c>
      <c r="K48" s="49">
        <v>1881190.8609999998</v>
      </c>
      <c r="L48" s="47" t="s">
        <v>200</v>
      </c>
      <c r="M48" s="50"/>
      <c r="N48" s="298">
        <f>SUM(M48:M53)</f>
        <v>0</v>
      </c>
    </row>
    <row r="49" spans="2:14" s="27" customFormat="1" ht="54" customHeight="1" x14ac:dyDescent="0.35">
      <c r="B49" s="176"/>
      <c r="C49" s="234"/>
      <c r="D49" s="234"/>
      <c r="E49" s="46" t="s">
        <v>220</v>
      </c>
      <c r="F49" s="46" t="s">
        <v>263</v>
      </c>
      <c r="G49" s="46" t="s">
        <v>67</v>
      </c>
      <c r="H49" s="47">
        <v>1988</v>
      </c>
      <c r="I49" s="47" t="s">
        <v>39</v>
      </c>
      <c r="J49" s="169" t="s">
        <v>68</v>
      </c>
      <c r="K49" s="49">
        <v>1124306.00425</v>
      </c>
      <c r="L49" s="47" t="s">
        <v>201</v>
      </c>
      <c r="M49" s="50"/>
      <c r="N49" s="299"/>
    </row>
    <row r="50" spans="2:14" s="27" customFormat="1" ht="62.25" customHeight="1" x14ac:dyDescent="0.35">
      <c r="B50" s="176"/>
      <c r="C50" s="234"/>
      <c r="D50" s="234"/>
      <c r="E50" s="46" t="s">
        <v>69</v>
      </c>
      <c r="F50" s="46" t="s">
        <v>262</v>
      </c>
      <c r="G50" s="46" t="s">
        <v>70</v>
      </c>
      <c r="H50" s="47" t="s">
        <v>282</v>
      </c>
      <c r="I50" s="47" t="s">
        <v>39</v>
      </c>
      <c r="J50" s="169">
        <v>280</v>
      </c>
      <c r="K50" s="51">
        <v>237082</v>
      </c>
      <c r="L50" s="47" t="s">
        <v>202</v>
      </c>
      <c r="M50" s="50"/>
      <c r="N50" s="299"/>
    </row>
    <row r="51" spans="2:14" s="39" customFormat="1" ht="34.799999999999997" x14ac:dyDescent="0.3">
      <c r="B51" s="176"/>
      <c r="C51" s="234"/>
      <c r="D51" s="234"/>
      <c r="E51" s="52" t="s">
        <v>234</v>
      </c>
      <c r="F51" s="52" t="s">
        <v>261</v>
      </c>
      <c r="G51" s="53" t="s">
        <v>240</v>
      </c>
      <c r="H51" s="54">
        <v>2020</v>
      </c>
      <c r="I51" s="55"/>
      <c r="J51" s="170">
        <v>745</v>
      </c>
      <c r="K51" s="56">
        <v>59400</v>
      </c>
      <c r="L51" s="55" t="s">
        <v>258</v>
      </c>
      <c r="M51" s="57"/>
      <c r="N51" s="299"/>
    </row>
    <row r="52" spans="2:14" s="39" customFormat="1" ht="34.799999999999997" x14ac:dyDescent="0.3">
      <c r="B52" s="176"/>
      <c r="C52" s="234"/>
      <c r="D52" s="234"/>
      <c r="E52" s="52" t="s">
        <v>236</v>
      </c>
      <c r="F52" s="52" t="s">
        <v>261</v>
      </c>
      <c r="G52" s="57" t="s">
        <v>238</v>
      </c>
      <c r="H52" s="54">
        <v>2020</v>
      </c>
      <c r="I52" s="55"/>
      <c r="J52" s="170">
        <v>322</v>
      </c>
      <c r="K52" s="56">
        <v>6770</v>
      </c>
      <c r="L52" s="55" t="s">
        <v>258</v>
      </c>
      <c r="M52" s="57"/>
      <c r="N52" s="299"/>
    </row>
    <row r="53" spans="2:14" s="39" customFormat="1" ht="17.399999999999999" x14ac:dyDescent="0.3">
      <c r="B53" s="177"/>
      <c r="C53" s="235"/>
      <c r="D53" s="235"/>
      <c r="E53" s="52" t="s">
        <v>232</v>
      </c>
      <c r="F53" s="52" t="s">
        <v>235</v>
      </c>
      <c r="G53" s="57" t="s">
        <v>239</v>
      </c>
      <c r="H53" s="54">
        <v>2020</v>
      </c>
      <c r="I53" s="55"/>
      <c r="J53" s="170">
        <v>2431</v>
      </c>
      <c r="K53" s="56">
        <v>239000</v>
      </c>
      <c r="L53" s="55" t="s">
        <v>258</v>
      </c>
      <c r="M53" s="57"/>
      <c r="N53" s="300"/>
    </row>
    <row r="54" spans="2:14" s="27" customFormat="1" ht="35.4" customHeight="1" x14ac:dyDescent="0.35">
      <c r="B54" s="175">
        <v>4</v>
      </c>
      <c r="C54" s="231" t="s">
        <v>21</v>
      </c>
      <c r="D54" s="231">
        <v>195328165</v>
      </c>
      <c r="E54" s="58" t="s">
        <v>221</v>
      </c>
      <c r="F54" s="58" t="s">
        <v>85</v>
      </c>
      <c r="G54" s="58" t="s">
        <v>86</v>
      </c>
      <c r="H54" s="59" t="s">
        <v>273</v>
      </c>
      <c r="I54" s="59" t="s">
        <v>39</v>
      </c>
      <c r="J54" s="171" t="s">
        <v>87</v>
      </c>
      <c r="K54" s="61">
        <v>4251283.9819999998</v>
      </c>
      <c r="L54" s="59" t="s">
        <v>228</v>
      </c>
      <c r="M54" s="62"/>
      <c r="N54" s="301">
        <f>SUM(M54:M55)</f>
        <v>0</v>
      </c>
    </row>
    <row r="55" spans="2:14" s="39" customFormat="1" ht="17.399999999999999" x14ac:dyDescent="0.3">
      <c r="B55" s="177"/>
      <c r="C55" s="232"/>
      <c r="D55" s="232"/>
      <c r="E55" s="64" t="s">
        <v>231</v>
      </c>
      <c r="F55" s="64" t="s">
        <v>85</v>
      </c>
      <c r="G55" s="65" t="s">
        <v>229</v>
      </c>
      <c r="H55" s="66">
        <v>2009</v>
      </c>
      <c r="I55" s="67"/>
      <c r="J55" s="172"/>
      <c r="K55" s="68">
        <v>547671</v>
      </c>
      <c r="L55" s="67" t="s">
        <v>256</v>
      </c>
      <c r="M55" s="65"/>
      <c r="N55" s="302"/>
    </row>
    <row r="56" spans="2:14" s="27" customFormat="1" ht="76.8" customHeight="1" x14ac:dyDescent="0.35">
      <c r="B56" s="175">
        <v>5</v>
      </c>
      <c r="C56" s="276" t="s">
        <v>223</v>
      </c>
      <c r="D56" s="276">
        <v>190031263</v>
      </c>
      <c r="E56" s="70" t="s">
        <v>221</v>
      </c>
      <c r="F56" s="70" t="s">
        <v>90</v>
      </c>
      <c r="G56" s="70" t="s">
        <v>91</v>
      </c>
      <c r="H56" s="71" t="s">
        <v>272</v>
      </c>
      <c r="I56" s="71" t="s">
        <v>39</v>
      </c>
      <c r="J56" s="173">
        <v>1720</v>
      </c>
      <c r="K56" s="73">
        <v>1796391.728715</v>
      </c>
      <c r="L56" s="71" t="s">
        <v>270</v>
      </c>
      <c r="M56" s="74"/>
      <c r="N56" s="279">
        <f>SUM(M56:M58)</f>
        <v>0</v>
      </c>
    </row>
    <row r="57" spans="2:14" s="27" customFormat="1" ht="76.2" customHeight="1" x14ac:dyDescent="0.35">
      <c r="B57" s="176"/>
      <c r="C57" s="277"/>
      <c r="D57" s="277"/>
      <c r="E57" s="70" t="s">
        <v>221</v>
      </c>
      <c r="F57" s="70" t="s">
        <v>92</v>
      </c>
      <c r="G57" s="70" t="s">
        <v>93</v>
      </c>
      <c r="H57" s="71" t="s">
        <v>271</v>
      </c>
      <c r="I57" s="71" t="s">
        <v>39</v>
      </c>
      <c r="J57" s="173">
        <v>1214.55</v>
      </c>
      <c r="K57" s="73">
        <v>821973.99999999988</v>
      </c>
      <c r="L57" s="71" t="s">
        <v>269</v>
      </c>
      <c r="M57" s="74"/>
      <c r="N57" s="280"/>
    </row>
    <row r="58" spans="2:14" s="27" customFormat="1" ht="71.400000000000006" customHeight="1" x14ac:dyDescent="0.35">
      <c r="B58" s="177"/>
      <c r="C58" s="278"/>
      <c r="D58" s="278"/>
      <c r="E58" s="70" t="s">
        <v>94</v>
      </c>
      <c r="F58" s="70" t="s">
        <v>95</v>
      </c>
      <c r="G58" s="70" t="s">
        <v>96</v>
      </c>
      <c r="H58" s="71" t="s">
        <v>97</v>
      </c>
      <c r="I58" s="71" t="s">
        <v>39</v>
      </c>
      <c r="J58" s="173">
        <v>324.33</v>
      </c>
      <c r="K58" s="73">
        <v>274617</v>
      </c>
      <c r="L58" s="71" t="s">
        <v>203</v>
      </c>
      <c r="M58" s="74"/>
      <c r="N58" s="281"/>
    </row>
    <row r="59" spans="2:14" s="27" customFormat="1" ht="55.2" customHeight="1" x14ac:dyDescent="0.35">
      <c r="B59" s="175">
        <v>6</v>
      </c>
      <c r="C59" s="285" t="s">
        <v>22</v>
      </c>
      <c r="D59" s="285">
        <v>190030357</v>
      </c>
      <c r="E59" s="77" t="s">
        <v>221</v>
      </c>
      <c r="F59" s="77" t="s">
        <v>230</v>
      </c>
      <c r="G59" s="77" t="s">
        <v>101</v>
      </c>
      <c r="H59" s="78" t="s">
        <v>102</v>
      </c>
      <c r="I59" s="78" t="s">
        <v>39</v>
      </c>
      <c r="J59" s="174" t="s">
        <v>103</v>
      </c>
      <c r="K59" s="80">
        <v>4347804.6727100005</v>
      </c>
      <c r="L59" s="78" t="s">
        <v>204</v>
      </c>
      <c r="M59" s="81"/>
      <c r="N59" s="215">
        <f>SUM(M59:M64)</f>
        <v>0</v>
      </c>
    </row>
    <row r="60" spans="2:14" s="27" customFormat="1" ht="57.6" customHeight="1" x14ac:dyDescent="0.35">
      <c r="B60" s="176"/>
      <c r="C60" s="286"/>
      <c r="D60" s="286"/>
      <c r="E60" s="77" t="s">
        <v>221</v>
      </c>
      <c r="F60" s="77" t="s">
        <v>230</v>
      </c>
      <c r="G60" s="77" t="s">
        <v>104</v>
      </c>
      <c r="H60" s="78" t="s">
        <v>105</v>
      </c>
      <c r="I60" s="78" t="s">
        <v>39</v>
      </c>
      <c r="J60" s="174" t="s">
        <v>106</v>
      </c>
      <c r="K60" s="80">
        <v>313612.14541</v>
      </c>
      <c r="L60" s="78" t="s">
        <v>204</v>
      </c>
      <c r="M60" s="81"/>
      <c r="N60" s="216"/>
    </row>
    <row r="61" spans="2:14" s="27" customFormat="1" ht="55.8" customHeight="1" x14ac:dyDescent="0.35">
      <c r="B61" s="176"/>
      <c r="C61" s="286"/>
      <c r="D61" s="286"/>
      <c r="E61" s="77" t="s">
        <v>100</v>
      </c>
      <c r="F61" s="77" t="s">
        <v>230</v>
      </c>
      <c r="G61" s="77" t="s">
        <v>107</v>
      </c>
      <c r="H61" s="78">
        <v>1980</v>
      </c>
      <c r="I61" s="78" t="s">
        <v>39</v>
      </c>
      <c r="J61" s="174" t="s">
        <v>108</v>
      </c>
      <c r="K61" s="80">
        <v>42758.644500000002</v>
      </c>
      <c r="L61" s="78" t="s">
        <v>204</v>
      </c>
      <c r="M61" s="81"/>
      <c r="N61" s="216"/>
    </row>
    <row r="62" spans="2:14" s="27" customFormat="1" ht="57" customHeight="1" x14ac:dyDescent="0.35">
      <c r="B62" s="176"/>
      <c r="C62" s="286"/>
      <c r="D62" s="286"/>
      <c r="E62" s="77" t="s">
        <v>100</v>
      </c>
      <c r="F62" s="77" t="s">
        <v>230</v>
      </c>
      <c r="G62" s="77" t="s">
        <v>109</v>
      </c>
      <c r="H62" s="78">
        <v>1980</v>
      </c>
      <c r="I62" s="78" t="s">
        <v>39</v>
      </c>
      <c r="J62" s="174" t="s">
        <v>110</v>
      </c>
      <c r="K62" s="80">
        <v>71697.543499999985</v>
      </c>
      <c r="L62" s="78" t="s">
        <v>204</v>
      </c>
      <c r="M62" s="81"/>
      <c r="N62" s="216"/>
    </row>
    <row r="63" spans="2:14" s="27" customFormat="1" ht="34.799999999999997" x14ac:dyDescent="0.35">
      <c r="B63" s="176"/>
      <c r="C63" s="286"/>
      <c r="D63" s="286"/>
      <c r="E63" s="77" t="s">
        <v>88</v>
      </c>
      <c r="F63" s="77" t="s">
        <v>219</v>
      </c>
      <c r="G63" s="77" t="s">
        <v>111</v>
      </c>
      <c r="H63" s="78">
        <v>2010</v>
      </c>
      <c r="I63" s="78"/>
      <c r="J63" s="79"/>
      <c r="K63" s="80">
        <v>152173.47399999999</v>
      </c>
      <c r="L63" s="78"/>
      <c r="M63" s="81"/>
      <c r="N63" s="216"/>
    </row>
    <row r="64" spans="2:14" s="27" customFormat="1" ht="57.6" customHeight="1" x14ac:dyDescent="0.35">
      <c r="B64" s="177"/>
      <c r="C64" s="287"/>
      <c r="D64" s="287"/>
      <c r="E64" s="83" t="s">
        <v>221</v>
      </c>
      <c r="F64" s="83" t="s">
        <v>195</v>
      </c>
      <c r="G64" s="83" t="s">
        <v>112</v>
      </c>
      <c r="H64" s="84" t="s">
        <v>274</v>
      </c>
      <c r="I64" s="84" t="s">
        <v>39</v>
      </c>
      <c r="J64" s="79">
        <v>2512.61</v>
      </c>
      <c r="K64" s="85">
        <v>2512610</v>
      </c>
      <c r="L64" s="78" t="s">
        <v>215</v>
      </c>
      <c r="M64" s="81"/>
      <c r="N64" s="217"/>
    </row>
    <row r="65" spans="2:14" s="27" customFormat="1" x14ac:dyDescent="0.35">
      <c r="B65" s="175">
        <v>7</v>
      </c>
      <c r="C65" s="226" t="s">
        <v>23</v>
      </c>
      <c r="D65" s="226">
        <v>195328350</v>
      </c>
      <c r="E65" s="86" t="s">
        <v>221</v>
      </c>
      <c r="F65" s="86" t="s">
        <v>115</v>
      </c>
      <c r="G65" s="86" t="s">
        <v>116</v>
      </c>
      <c r="H65" s="87" t="s">
        <v>275</v>
      </c>
      <c r="I65" s="87" t="s">
        <v>39</v>
      </c>
      <c r="J65" s="88" t="s">
        <v>117</v>
      </c>
      <c r="K65" s="89">
        <v>4856645.6839999994</v>
      </c>
      <c r="L65" s="87" t="s">
        <v>205</v>
      </c>
      <c r="M65" s="90"/>
      <c r="N65" s="218">
        <f>SUM(M65:M66)</f>
        <v>0</v>
      </c>
    </row>
    <row r="66" spans="2:14" s="27" customFormat="1" x14ac:dyDescent="0.35">
      <c r="B66" s="177"/>
      <c r="C66" s="227"/>
      <c r="D66" s="227"/>
      <c r="E66" s="86" t="s">
        <v>88</v>
      </c>
      <c r="F66" s="86" t="s">
        <v>115</v>
      </c>
      <c r="G66" s="86" t="s">
        <v>118</v>
      </c>
      <c r="H66" s="87">
        <v>2010</v>
      </c>
      <c r="I66" s="87"/>
      <c r="J66" s="88"/>
      <c r="K66" s="89">
        <v>264075.14399999997</v>
      </c>
      <c r="L66" s="87"/>
      <c r="M66" s="90"/>
      <c r="N66" s="219"/>
    </row>
    <row r="67" spans="2:14" s="27" customFormat="1" ht="34.799999999999997" x14ac:dyDescent="0.35">
      <c r="B67" s="175">
        <v>8</v>
      </c>
      <c r="C67" s="228" t="s">
        <v>24</v>
      </c>
      <c r="D67" s="228">
        <v>152160651</v>
      </c>
      <c r="E67" s="91" t="s">
        <v>135</v>
      </c>
      <c r="F67" s="91" t="s">
        <v>259</v>
      </c>
      <c r="G67" s="91" t="s">
        <v>119</v>
      </c>
      <c r="H67" s="92">
        <v>2010</v>
      </c>
      <c r="I67" s="92" t="s">
        <v>39</v>
      </c>
      <c r="J67" s="93" t="s">
        <v>120</v>
      </c>
      <c r="K67" s="94">
        <v>350163.38500000001</v>
      </c>
      <c r="L67" s="92" t="s">
        <v>121</v>
      </c>
      <c r="M67" s="95"/>
      <c r="N67" s="220">
        <f>SUM(M67:M79)</f>
        <v>0</v>
      </c>
    </row>
    <row r="68" spans="2:14" s="27" customFormat="1" ht="34.799999999999997" x14ac:dyDescent="0.35">
      <c r="B68" s="176"/>
      <c r="C68" s="229"/>
      <c r="D68" s="229"/>
      <c r="E68" s="91" t="s">
        <v>135</v>
      </c>
      <c r="F68" s="91" t="s">
        <v>218</v>
      </c>
      <c r="G68" s="91" t="s">
        <v>122</v>
      </c>
      <c r="H68" s="92">
        <v>2014</v>
      </c>
      <c r="I68" s="92" t="s">
        <v>39</v>
      </c>
      <c r="J68" s="93" t="s">
        <v>123</v>
      </c>
      <c r="K68" s="94">
        <v>274973.6825</v>
      </c>
      <c r="L68" s="92" t="s">
        <v>124</v>
      </c>
      <c r="M68" s="95"/>
      <c r="N68" s="221"/>
    </row>
    <row r="69" spans="2:14" s="27" customFormat="1" ht="120" customHeight="1" x14ac:dyDescent="0.35">
      <c r="B69" s="176"/>
      <c r="C69" s="229"/>
      <c r="D69" s="229"/>
      <c r="E69" s="91" t="s">
        <v>125</v>
      </c>
      <c r="F69" s="91" t="s">
        <v>136</v>
      </c>
      <c r="G69" s="91" t="s">
        <v>145</v>
      </c>
      <c r="H69" s="92" t="s">
        <v>276</v>
      </c>
      <c r="I69" s="92" t="s">
        <v>39</v>
      </c>
      <c r="J69" s="93" t="s">
        <v>146</v>
      </c>
      <c r="K69" s="94">
        <v>270466.36099999998</v>
      </c>
      <c r="L69" s="92" t="s">
        <v>206</v>
      </c>
      <c r="M69" s="95"/>
      <c r="N69" s="221"/>
    </row>
    <row r="70" spans="2:14" s="27" customFormat="1" ht="112.2" customHeight="1" x14ac:dyDescent="0.35">
      <c r="B70" s="176"/>
      <c r="C70" s="229"/>
      <c r="D70" s="229"/>
      <c r="E70" s="91" t="s">
        <v>126</v>
      </c>
      <c r="F70" s="91" t="s">
        <v>136</v>
      </c>
      <c r="G70" s="91" t="s">
        <v>217</v>
      </c>
      <c r="H70" s="92" t="s">
        <v>277</v>
      </c>
      <c r="I70" s="92" t="s">
        <v>39</v>
      </c>
      <c r="J70" s="93" t="s">
        <v>147</v>
      </c>
      <c r="K70" s="94">
        <v>333365.82949999999</v>
      </c>
      <c r="L70" s="92" t="s">
        <v>206</v>
      </c>
      <c r="M70" s="95"/>
      <c r="N70" s="221"/>
    </row>
    <row r="71" spans="2:14" s="27" customFormat="1" ht="40.200000000000003" customHeight="1" x14ac:dyDescent="0.35">
      <c r="B71" s="176"/>
      <c r="C71" s="229"/>
      <c r="D71" s="229"/>
      <c r="E71" s="91" t="s">
        <v>126</v>
      </c>
      <c r="F71" s="91" t="s">
        <v>136</v>
      </c>
      <c r="G71" s="91" t="s">
        <v>148</v>
      </c>
      <c r="H71" s="92" t="s">
        <v>277</v>
      </c>
      <c r="I71" s="92" t="s">
        <v>39</v>
      </c>
      <c r="J71" s="93" t="s">
        <v>149</v>
      </c>
      <c r="K71" s="96">
        <v>709897</v>
      </c>
      <c r="L71" s="92" t="s">
        <v>121</v>
      </c>
      <c r="M71" s="95"/>
      <c r="N71" s="221"/>
    </row>
    <row r="72" spans="2:14" s="27" customFormat="1" ht="97.8" customHeight="1" x14ac:dyDescent="0.35">
      <c r="B72" s="176"/>
      <c r="C72" s="229"/>
      <c r="D72" s="229"/>
      <c r="E72" s="91" t="s">
        <v>127</v>
      </c>
      <c r="F72" s="91" t="s">
        <v>137</v>
      </c>
      <c r="G72" s="91" t="s">
        <v>150</v>
      </c>
      <c r="H72" s="92" t="s">
        <v>278</v>
      </c>
      <c r="I72" s="92" t="s">
        <v>39</v>
      </c>
      <c r="J72" s="93" t="s">
        <v>151</v>
      </c>
      <c r="K72" s="96">
        <v>110506</v>
      </c>
      <c r="L72" s="92" t="s">
        <v>124</v>
      </c>
      <c r="M72" s="95"/>
      <c r="N72" s="221"/>
    </row>
    <row r="73" spans="2:14" s="27" customFormat="1" ht="88.8" customHeight="1" x14ac:dyDescent="0.35">
      <c r="B73" s="176"/>
      <c r="C73" s="229"/>
      <c r="D73" s="229"/>
      <c r="E73" s="91" t="s">
        <v>128</v>
      </c>
      <c r="F73" s="91" t="s">
        <v>138</v>
      </c>
      <c r="G73" s="91" t="s">
        <v>152</v>
      </c>
      <c r="H73" s="92">
        <v>1980</v>
      </c>
      <c r="I73" s="92"/>
      <c r="J73" s="93" t="s">
        <v>153</v>
      </c>
      <c r="K73" s="96">
        <v>41555</v>
      </c>
      <c r="L73" s="92"/>
      <c r="M73" s="95"/>
      <c r="N73" s="221"/>
    </row>
    <row r="74" spans="2:14" s="27" customFormat="1" ht="96.6" customHeight="1" x14ac:dyDescent="0.35">
      <c r="B74" s="176"/>
      <c r="C74" s="229"/>
      <c r="D74" s="229"/>
      <c r="E74" s="91" t="s">
        <v>129</v>
      </c>
      <c r="F74" s="91" t="s">
        <v>139</v>
      </c>
      <c r="G74" s="91" t="s">
        <v>154</v>
      </c>
      <c r="H74" s="92">
        <v>1980</v>
      </c>
      <c r="I74" s="92"/>
      <c r="J74" s="93" t="s">
        <v>155</v>
      </c>
      <c r="K74" s="96">
        <v>50548</v>
      </c>
      <c r="L74" s="92"/>
      <c r="M74" s="95"/>
      <c r="N74" s="221"/>
    </row>
    <row r="75" spans="2:14" s="27" customFormat="1" ht="79.2" customHeight="1" x14ac:dyDescent="0.35">
      <c r="B75" s="176"/>
      <c r="C75" s="229"/>
      <c r="D75" s="229"/>
      <c r="E75" s="91" t="s">
        <v>130</v>
      </c>
      <c r="F75" s="91" t="s">
        <v>140</v>
      </c>
      <c r="G75" s="91" t="s">
        <v>156</v>
      </c>
      <c r="H75" s="92">
        <v>1980</v>
      </c>
      <c r="I75" s="92"/>
      <c r="J75" s="93" t="s">
        <v>157</v>
      </c>
      <c r="K75" s="96">
        <v>40641</v>
      </c>
      <c r="L75" s="92"/>
      <c r="M75" s="95"/>
      <c r="N75" s="221"/>
    </row>
    <row r="76" spans="2:14" s="27" customFormat="1" ht="34.799999999999997" x14ac:dyDescent="0.35">
      <c r="B76" s="176"/>
      <c r="C76" s="229"/>
      <c r="D76" s="229"/>
      <c r="E76" s="91" t="s">
        <v>131</v>
      </c>
      <c r="F76" s="91" t="s">
        <v>141</v>
      </c>
      <c r="G76" s="91" t="s">
        <v>158</v>
      </c>
      <c r="H76" s="92">
        <v>1989</v>
      </c>
      <c r="I76" s="92"/>
      <c r="J76" s="93" t="s">
        <v>159</v>
      </c>
      <c r="K76" s="96">
        <v>63765</v>
      </c>
      <c r="L76" s="92"/>
      <c r="M76" s="95"/>
      <c r="N76" s="221"/>
    </row>
    <row r="77" spans="2:14" s="27" customFormat="1" ht="34.799999999999997" x14ac:dyDescent="0.35">
      <c r="B77" s="176"/>
      <c r="C77" s="229"/>
      <c r="D77" s="229"/>
      <c r="E77" s="91" t="s">
        <v>132</v>
      </c>
      <c r="F77" s="91" t="s">
        <v>142</v>
      </c>
      <c r="G77" s="91" t="s">
        <v>160</v>
      </c>
      <c r="H77" s="92">
        <v>2020</v>
      </c>
      <c r="I77" s="92"/>
      <c r="J77" s="93" t="s">
        <v>161</v>
      </c>
      <c r="K77" s="96">
        <v>152794</v>
      </c>
      <c r="L77" s="92"/>
      <c r="M77" s="95"/>
      <c r="N77" s="221"/>
    </row>
    <row r="78" spans="2:14" s="27" customFormat="1" ht="34.799999999999997" x14ac:dyDescent="0.35">
      <c r="B78" s="176"/>
      <c r="C78" s="229"/>
      <c r="D78" s="229"/>
      <c r="E78" s="91" t="s">
        <v>133</v>
      </c>
      <c r="F78" s="91" t="s">
        <v>143</v>
      </c>
      <c r="G78" s="91" t="s">
        <v>162</v>
      </c>
      <c r="H78" s="92">
        <v>2020</v>
      </c>
      <c r="I78" s="92"/>
      <c r="J78" s="93" t="s">
        <v>163</v>
      </c>
      <c r="K78" s="96">
        <v>10060</v>
      </c>
      <c r="L78" s="92"/>
      <c r="M78" s="95"/>
      <c r="N78" s="221"/>
    </row>
    <row r="79" spans="2:14" s="27" customFormat="1" ht="34.799999999999997" x14ac:dyDescent="0.35">
      <c r="B79" s="177"/>
      <c r="C79" s="230"/>
      <c r="D79" s="230"/>
      <c r="E79" s="91" t="s">
        <v>134</v>
      </c>
      <c r="F79" s="91" t="s">
        <v>144</v>
      </c>
      <c r="G79" s="91" t="s">
        <v>164</v>
      </c>
      <c r="H79" s="92">
        <v>1993</v>
      </c>
      <c r="I79" s="92"/>
      <c r="J79" s="93" t="s">
        <v>165</v>
      </c>
      <c r="K79" s="96">
        <v>62083</v>
      </c>
      <c r="L79" s="92"/>
      <c r="M79" s="95"/>
      <c r="N79" s="221"/>
    </row>
    <row r="80" spans="2:14" s="27" customFormat="1" ht="52.2" x14ac:dyDescent="0.35">
      <c r="B80" s="175">
        <v>9</v>
      </c>
      <c r="C80" s="178" t="s">
        <v>25</v>
      </c>
      <c r="D80" s="178">
        <v>301845630</v>
      </c>
      <c r="E80" s="97" t="s">
        <v>221</v>
      </c>
      <c r="F80" s="97" t="s">
        <v>166</v>
      </c>
      <c r="G80" s="97" t="s">
        <v>167</v>
      </c>
      <c r="H80" s="98">
        <v>1969</v>
      </c>
      <c r="I80" s="98" t="s">
        <v>39</v>
      </c>
      <c r="J80" s="99" t="s">
        <v>168</v>
      </c>
      <c r="K80" s="100">
        <v>1472635.3290000001</v>
      </c>
      <c r="L80" s="98" t="s">
        <v>207</v>
      </c>
      <c r="M80" s="101"/>
      <c r="N80" s="222">
        <f>SUM(M80:M81)</f>
        <v>0</v>
      </c>
    </row>
    <row r="81" spans="2:16" s="27" customFormat="1" ht="34.799999999999997" x14ac:dyDescent="0.35">
      <c r="B81" s="177"/>
      <c r="C81" s="179"/>
      <c r="D81" s="179"/>
      <c r="E81" s="97" t="s">
        <v>169</v>
      </c>
      <c r="F81" s="97" t="s">
        <v>260</v>
      </c>
      <c r="G81" s="97" t="s">
        <v>170</v>
      </c>
      <c r="H81" s="98">
        <v>1969</v>
      </c>
      <c r="I81" s="98" t="s">
        <v>39</v>
      </c>
      <c r="J81" s="99" t="s">
        <v>171</v>
      </c>
      <c r="K81" s="100">
        <v>157895</v>
      </c>
      <c r="L81" s="98"/>
      <c r="M81" s="101"/>
      <c r="N81" s="223"/>
    </row>
    <row r="82" spans="2:16" s="27" customFormat="1" ht="34.799999999999997" x14ac:dyDescent="0.35">
      <c r="B82" s="175">
        <v>10</v>
      </c>
      <c r="C82" s="180" t="s">
        <v>26</v>
      </c>
      <c r="D82" s="180">
        <v>300035075</v>
      </c>
      <c r="E82" s="103" t="s">
        <v>221</v>
      </c>
      <c r="F82" s="103" t="s">
        <v>172</v>
      </c>
      <c r="G82" s="103" t="s">
        <v>173</v>
      </c>
      <c r="H82" s="104" t="s">
        <v>279</v>
      </c>
      <c r="I82" s="104" t="s">
        <v>39</v>
      </c>
      <c r="J82" s="105" t="s">
        <v>174</v>
      </c>
      <c r="K82" s="106">
        <v>1456013.7350000001</v>
      </c>
      <c r="L82" s="104" t="s">
        <v>208</v>
      </c>
      <c r="M82" s="107"/>
      <c r="N82" s="224">
        <f>SUM(M82:M83)</f>
        <v>0</v>
      </c>
    </row>
    <row r="83" spans="2:16" s="27" customFormat="1" ht="34.799999999999997" x14ac:dyDescent="0.35">
      <c r="B83" s="177"/>
      <c r="C83" s="181"/>
      <c r="D83" s="181"/>
      <c r="E83" s="108" t="s">
        <v>175</v>
      </c>
      <c r="F83" s="108" t="s">
        <v>214</v>
      </c>
      <c r="G83" s="108" t="s">
        <v>176</v>
      </c>
      <c r="H83" s="102" t="s">
        <v>280</v>
      </c>
      <c r="I83" s="102" t="s">
        <v>39</v>
      </c>
      <c r="J83" s="109">
        <v>7.67</v>
      </c>
      <c r="K83" s="110">
        <v>9211</v>
      </c>
      <c r="L83" s="102"/>
      <c r="M83" s="111"/>
      <c r="N83" s="225"/>
    </row>
    <row r="84" spans="2:16" s="27" customFormat="1" x14ac:dyDescent="0.35">
      <c r="B84" s="112">
        <v>11</v>
      </c>
      <c r="C84" s="113" t="s">
        <v>177</v>
      </c>
      <c r="D84" s="113">
        <v>190029579</v>
      </c>
      <c r="E84" s="114" t="s">
        <v>216</v>
      </c>
      <c r="F84" s="114" t="s">
        <v>179</v>
      </c>
      <c r="G84" s="114" t="s">
        <v>180</v>
      </c>
      <c r="H84" s="113">
        <v>1970</v>
      </c>
      <c r="I84" s="113" t="s">
        <v>39</v>
      </c>
      <c r="J84" s="115" t="s">
        <v>181</v>
      </c>
      <c r="K84" s="116">
        <v>1224556.6850000001</v>
      </c>
      <c r="L84" s="113" t="s">
        <v>209</v>
      </c>
      <c r="M84" s="117"/>
      <c r="N84" s="118">
        <f>SUM(M84)</f>
        <v>0</v>
      </c>
    </row>
    <row r="85" spans="2:16" s="27" customFormat="1" ht="34.799999999999997" x14ac:dyDescent="0.35">
      <c r="B85" s="175">
        <v>12</v>
      </c>
      <c r="C85" s="282" t="s">
        <v>178</v>
      </c>
      <c r="D85" s="282">
        <v>190029230</v>
      </c>
      <c r="E85" s="119" t="s">
        <v>187</v>
      </c>
      <c r="F85" s="119" t="s">
        <v>185</v>
      </c>
      <c r="G85" s="119" t="s">
        <v>186</v>
      </c>
      <c r="H85" s="120" t="s">
        <v>281</v>
      </c>
      <c r="I85" s="120" t="s">
        <v>39</v>
      </c>
      <c r="J85" s="120" t="s">
        <v>188</v>
      </c>
      <c r="K85" s="121">
        <v>492962.91</v>
      </c>
      <c r="L85" s="120" t="s">
        <v>210</v>
      </c>
      <c r="M85" s="122"/>
      <c r="N85" s="210">
        <f>SUM(M85:M88)</f>
        <v>0</v>
      </c>
    </row>
    <row r="86" spans="2:16" s="27" customFormat="1" x14ac:dyDescent="0.35">
      <c r="B86" s="176"/>
      <c r="C86" s="283"/>
      <c r="D86" s="283"/>
      <c r="E86" s="119" t="s">
        <v>187</v>
      </c>
      <c r="F86" s="119" t="s">
        <v>185</v>
      </c>
      <c r="G86" s="119" t="s">
        <v>189</v>
      </c>
      <c r="H86" s="120" t="s">
        <v>281</v>
      </c>
      <c r="I86" s="120" t="s">
        <v>39</v>
      </c>
      <c r="J86" s="120" t="s">
        <v>190</v>
      </c>
      <c r="K86" s="123">
        <v>582506.39500000002</v>
      </c>
      <c r="L86" s="120"/>
      <c r="M86" s="122"/>
      <c r="N86" s="211"/>
    </row>
    <row r="87" spans="2:16" s="27" customFormat="1" x14ac:dyDescent="0.35">
      <c r="B87" s="176"/>
      <c r="C87" s="283"/>
      <c r="D87" s="283"/>
      <c r="E87" s="119" t="s">
        <v>187</v>
      </c>
      <c r="F87" s="119" t="s">
        <v>185</v>
      </c>
      <c r="G87" s="119" t="s">
        <v>191</v>
      </c>
      <c r="H87" s="120" t="s">
        <v>281</v>
      </c>
      <c r="I87" s="120" t="s">
        <v>39</v>
      </c>
      <c r="J87" s="120" t="s">
        <v>192</v>
      </c>
      <c r="K87" s="123">
        <v>581809.93200000003</v>
      </c>
      <c r="L87" s="120"/>
      <c r="M87" s="122"/>
      <c r="N87" s="211"/>
    </row>
    <row r="88" spans="2:16" s="27" customFormat="1" x14ac:dyDescent="0.35">
      <c r="B88" s="177"/>
      <c r="C88" s="284"/>
      <c r="D88" s="284"/>
      <c r="E88" s="119" t="s">
        <v>187</v>
      </c>
      <c r="F88" s="119" t="s">
        <v>185</v>
      </c>
      <c r="G88" s="119" t="s">
        <v>193</v>
      </c>
      <c r="H88" s="120" t="s">
        <v>281</v>
      </c>
      <c r="I88" s="120" t="s">
        <v>39</v>
      </c>
      <c r="J88" s="120" t="s">
        <v>194</v>
      </c>
      <c r="K88" s="123">
        <v>571049.2095</v>
      </c>
      <c r="L88" s="120"/>
      <c r="M88" s="122"/>
      <c r="N88" s="212"/>
    </row>
    <row r="89" spans="2:16" s="27" customFormat="1" ht="33" customHeight="1" x14ac:dyDescent="0.35">
      <c r="B89" s="112">
        <v>13</v>
      </c>
      <c r="C89" s="203" t="s">
        <v>79</v>
      </c>
      <c r="D89" s="203"/>
      <c r="E89" s="203"/>
      <c r="F89" s="203"/>
      <c r="G89" s="203"/>
      <c r="H89" s="203"/>
      <c r="I89" s="203"/>
      <c r="J89" s="203"/>
      <c r="K89" s="9">
        <f>SUM(K36:K88)</f>
        <v>39309846.938085005</v>
      </c>
      <c r="L89" s="204"/>
      <c r="M89" s="205"/>
      <c r="N89" s="206"/>
    </row>
    <row r="90" spans="2:16" s="125" customFormat="1" ht="30.6" customHeight="1" x14ac:dyDescent="0.3">
      <c r="B90" s="124">
        <v>14</v>
      </c>
      <c r="C90" s="270" t="s">
        <v>242</v>
      </c>
      <c r="D90" s="270"/>
      <c r="E90" s="270"/>
      <c r="F90" s="270"/>
      <c r="G90" s="270"/>
      <c r="H90" s="270"/>
      <c r="I90" s="270"/>
      <c r="J90" s="270"/>
      <c r="K90" s="270"/>
      <c r="L90" s="270"/>
      <c r="M90" s="270"/>
      <c r="N90" s="6">
        <f>SUM(N36:N88)</f>
        <v>0</v>
      </c>
    </row>
    <row r="91" spans="2:16" s="125" customFormat="1" ht="30.6" customHeight="1" x14ac:dyDescent="0.3">
      <c r="B91" s="126"/>
      <c r="C91" s="127"/>
      <c r="D91" s="127"/>
      <c r="E91" s="127"/>
      <c r="F91" s="127"/>
      <c r="G91" s="127"/>
      <c r="H91" s="127"/>
      <c r="I91" s="127"/>
      <c r="J91" s="128"/>
      <c r="K91" s="129"/>
      <c r="L91" s="127"/>
      <c r="M91" s="127"/>
      <c r="N91" s="130"/>
    </row>
    <row r="92" spans="2:16" s="27" customFormat="1" ht="15.6" customHeight="1" x14ac:dyDescent="0.35">
      <c r="J92" s="131"/>
      <c r="K92" s="132"/>
      <c r="L92" s="199" t="s">
        <v>31</v>
      </c>
      <c r="M92" s="199"/>
      <c r="N92" s="133"/>
    </row>
    <row r="93" spans="2:16" s="27" customFormat="1" ht="90" x14ac:dyDescent="0.35">
      <c r="B93" s="25" t="s">
        <v>16</v>
      </c>
      <c r="C93" s="209" t="s">
        <v>44</v>
      </c>
      <c r="D93" s="209"/>
      <c r="E93" s="25" t="s">
        <v>45</v>
      </c>
      <c r="F93" s="25" t="s">
        <v>33</v>
      </c>
      <c r="G93" s="25" t="s">
        <v>81</v>
      </c>
      <c r="H93" s="25" t="s">
        <v>46</v>
      </c>
      <c r="I93" s="25" t="s">
        <v>83</v>
      </c>
      <c r="J93" s="25" t="s">
        <v>47</v>
      </c>
      <c r="K93" s="26" t="s">
        <v>7</v>
      </c>
      <c r="L93" s="163" t="s">
        <v>37</v>
      </c>
      <c r="M93" s="164" t="s">
        <v>267</v>
      </c>
      <c r="N93" s="133"/>
    </row>
    <row r="94" spans="2:16" x14ac:dyDescent="0.35">
      <c r="B94" s="5">
        <v>1</v>
      </c>
      <c r="C94" s="5">
        <v>2</v>
      </c>
      <c r="D94" s="5">
        <v>3</v>
      </c>
      <c r="E94" s="5">
        <v>4</v>
      </c>
      <c r="F94" s="5">
        <v>5</v>
      </c>
      <c r="G94" s="5">
        <v>6</v>
      </c>
      <c r="H94" s="5">
        <v>7</v>
      </c>
      <c r="I94" s="5">
        <v>8</v>
      </c>
      <c r="J94" s="5">
        <v>9</v>
      </c>
      <c r="K94" s="5">
        <v>10</v>
      </c>
      <c r="L94" s="1">
        <v>11</v>
      </c>
      <c r="M94" s="5">
        <v>12</v>
      </c>
    </row>
    <row r="95" spans="2:16" ht="34.799999999999997" x14ac:dyDescent="0.35">
      <c r="B95" s="112">
        <v>1</v>
      </c>
      <c r="C95" s="30" t="s">
        <v>18</v>
      </c>
      <c r="D95" s="30">
        <v>190609055</v>
      </c>
      <c r="E95" s="29" t="s">
        <v>73</v>
      </c>
      <c r="F95" s="29" t="s">
        <v>76</v>
      </c>
      <c r="G95" s="29" t="s">
        <v>42</v>
      </c>
      <c r="H95" s="134">
        <v>17.239999999999998</v>
      </c>
      <c r="I95" s="135">
        <v>12780.11</v>
      </c>
      <c r="J95" s="31">
        <v>2022</v>
      </c>
      <c r="K95" s="136" t="s">
        <v>48</v>
      </c>
      <c r="L95" s="33"/>
      <c r="M95" s="137">
        <f>SUM(L95)</f>
        <v>0</v>
      </c>
      <c r="O95" s="138"/>
      <c r="P95" s="139"/>
    </row>
    <row r="96" spans="2:16" ht="34.799999999999997" x14ac:dyDescent="0.35">
      <c r="B96" s="175">
        <v>2</v>
      </c>
      <c r="C96" s="233" t="s">
        <v>20</v>
      </c>
      <c r="D96" s="233">
        <v>190108418</v>
      </c>
      <c r="E96" s="46" t="s">
        <v>72</v>
      </c>
      <c r="F96" s="46" t="s">
        <v>74</v>
      </c>
      <c r="G96" s="46" t="s">
        <v>67</v>
      </c>
      <c r="H96" s="140">
        <v>18.600000000000001</v>
      </c>
      <c r="I96" s="141">
        <v>14092.35</v>
      </c>
      <c r="J96" s="48">
        <v>2022</v>
      </c>
      <c r="K96" s="142" t="s">
        <v>48</v>
      </c>
      <c r="L96" s="50"/>
      <c r="M96" s="298">
        <f>SUM(L96:L97)</f>
        <v>0</v>
      </c>
    </row>
    <row r="97" spans="2:13" ht="34.799999999999997" x14ac:dyDescent="0.35">
      <c r="B97" s="177"/>
      <c r="C97" s="235"/>
      <c r="D97" s="235"/>
      <c r="E97" s="46" t="s">
        <v>71</v>
      </c>
      <c r="F97" s="46" t="s">
        <v>75</v>
      </c>
      <c r="G97" s="46" t="s">
        <v>64</v>
      </c>
      <c r="H97" s="140">
        <v>36.450000000000003</v>
      </c>
      <c r="I97" s="141">
        <v>24784.79</v>
      </c>
      <c r="J97" s="48">
        <v>2022</v>
      </c>
      <c r="K97" s="142" t="s">
        <v>48</v>
      </c>
      <c r="L97" s="50"/>
      <c r="M97" s="300"/>
    </row>
    <row r="98" spans="2:13" x14ac:dyDescent="0.35">
      <c r="B98" s="28">
        <v>3</v>
      </c>
      <c r="C98" s="59" t="s">
        <v>21</v>
      </c>
      <c r="D98" s="59">
        <v>195328165</v>
      </c>
      <c r="E98" s="58" t="s">
        <v>89</v>
      </c>
      <c r="F98" s="58" t="s">
        <v>85</v>
      </c>
      <c r="G98" s="58" t="s">
        <v>86</v>
      </c>
      <c r="H98" s="143">
        <v>43.2</v>
      </c>
      <c r="I98" s="144">
        <v>28604.01</v>
      </c>
      <c r="J98" s="60">
        <v>2022</v>
      </c>
      <c r="K98" s="145" t="s">
        <v>48</v>
      </c>
      <c r="L98" s="62"/>
      <c r="M98" s="63">
        <f>SUM(L98)</f>
        <v>0</v>
      </c>
    </row>
    <row r="99" spans="2:13" x14ac:dyDescent="0.35">
      <c r="B99" s="175">
        <v>4</v>
      </c>
      <c r="C99" s="69" t="s">
        <v>223</v>
      </c>
      <c r="D99" s="69">
        <v>190031263</v>
      </c>
      <c r="E99" s="70" t="s">
        <v>98</v>
      </c>
      <c r="F99" s="70" t="s">
        <v>90</v>
      </c>
      <c r="G99" s="70" t="s">
        <v>91</v>
      </c>
      <c r="H99" s="146">
        <v>17.100000000000001</v>
      </c>
      <c r="I99" s="147">
        <v>12851.04</v>
      </c>
      <c r="J99" s="72">
        <v>2021</v>
      </c>
      <c r="K99" s="148" t="s">
        <v>48</v>
      </c>
      <c r="L99" s="74"/>
      <c r="M99" s="279">
        <f>SUM(L99:L100)</f>
        <v>0</v>
      </c>
    </row>
    <row r="100" spans="2:13" x14ac:dyDescent="0.35">
      <c r="B100" s="177"/>
      <c r="C100" s="75"/>
      <c r="D100" s="75"/>
      <c r="E100" s="70" t="s">
        <v>99</v>
      </c>
      <c r="F100" s="70" t="s">
        <v>92</v>
      </c>
      <c r="G100" s="70" t="s">
        <v>93</v>
      </c>
      <c r="H100" s="146">
        <v>13.68</v>
      </c>
      <c r="I100" s="147">
        <v>11084.81</v>
      </c>
      <c r="J100" s="72">
        <v>2021</v>
      </c>
      <c r="K100" s="148" t="s">
        <v>48</v>
      </c>
      <c r="L100" s="74"/>
      <c r="M100" s="281"/>
    </row>
    <row r="101" spans="2:13" x14ac:dyDescent="0.35">
      <c r="B101" s="175">
        <v>5</v>
      </c>
      <c r="C101" s="285" t="s">
        <v>22</v>
      </c>
      <c r="D101" s="76">
        <v>190030357</v>
      </c>
      <c r="E101" s="77" t="s">
        <v>211</v>
      </c>
      <c r="F101" s="77" t="s">
        <v>113</v>
      </c>
      <c r="G101" s="77" t="s">
        <v>112</v>
      </c>
      <c r="H101" s="149">
        <v>23.18</v>
      </c>
      <c r="I101" s="150">
        <v>16446.32</v>
      </c>
      <c r="J101" s="79">
        <v>2021</v>
      </c>
      <c r="K101" s="151" t="s">
        <v>48</v>
      </c>
      <c r="L101" s="81"/>
      <c r="M101" s="215">
        <f>SUM(L101:L102)</f>
        <v>0</v>
      </c>
    </row>
    <row r="102" spans="2:13" ht="34.799999999999997" x14ac:dyDescent="0.35">
      <c r="B102" s="177"/>
      <c r="C102" s="287"/>
      <c r="D102" s="82"/>
      <c r="E102" s="77" t="s">
        <v>212</v>
      </c>
      <c r="F102" s="77" t="s">
        <v>114</v>
      </c>
      <c r="G102" s="77" t="s">
        <v>101</v>
      </c>
      <c r="H102" s="149">
        <v>31.2</v>
      </c>
      <c r="I102" s="150">
        <v>21229.95</v>
      </c>
      <c r="J102" s="79">
        <v>2022</v>
      </c>
      <c r="K102" s="151" t="s">
        <v>48</v>
      </c>
      <c r="L102" s="81"/>
      <c r="M102" s="216"/>
    </row>
    <row r="103" spans="2:13" x14ac:dyDescent="0.35">
      <c r="B103" s="112">
        <v>6</v>
      </c>
      <c r="C103" s="87" t="s">
        <v>23</v>
      </c>
      <c r="D103" s="87">
        <v>195328350</v>
      </c>
      <c r="E103" s="86" t="s">
        <v>213</v>
      </c>
      <c r="F103" s="86" t="s">
        <v>115</v>
      </c>
      <c r="G103" s="86" t="s">
        <v>116</v>
      </c>
      <c r="H103" s="152">
        <v>57</v>
      </c>
      <c r="I103" s="153">
        <v>41469.120000000003</v>
      </c>
      <c r="J103" s="88">
        <v>2021</v>
      </c>
      <c r="K103" s="154" t="s">
        <v>48</v>
      </c>
      <c r="L103" s="90"/>
      <c r="M103" s="155">
        <f>SUM(L103)</f>
        <v>0</v>
      </c>
    </row>
    <row r="104" spans="2:13" x14ac:dyDescent="0.35">
      <c r="B104" s="112">
        <v>7</v>
      </c>
      <c r="C104" s="113" t="s">
        <v>177</v>
      </c>
      <c r="D104" s="113">
        <v>190029579</v>
      </c>
      <c r="E104" s="114" t="s">
        <v>183</v>
      </c>
      <c r="F104" s="114" t="s">
        <v>182</v>
      </c>
      <c r="G104" s="114" t="s">
        <v>180</v>
      </c>
      <c r="H104" s="156">
        <v>39.6</v>
      </c>
      <c r="I104" s="157">
        <v>26664.22</v>
      </c>
      <c r="J104" s="115">
        <v>2022</v>
      </c>
      <c r="K104" s="158" t="s">
        <v>48</v>
      </c>
      <c r="L104" s="117"/>
      <c r="M104" s="118">
        <f>SUM(L104)</f>
        <v>0</v>
      </c>
    </row>
    <row r="105" spans="2:13" x14ac:dyDescent="0.35">
      <c r="B105" s="112">
        <v>8</v>
      </c>
      <c r="C105" s="120" t="s">
        <v>178</v>
      </c>
      <c r="D105" s="120">
        <v>190029230</v>
      </c>
      <c r="E105" s="119" t="s">
        <v>184</v>
      </c>
      <c r="F105" s="119" t="s">
        <v>185</v>
      </c>
      <c r="G105" s="119" t="s">
        <v>186</v>
      </c>
      <c r="H105" s="159">
        <v>29.25</v>
      </c>
      <c r="I105" s="160">
        <v>20565.29</v>
      </c>
      <c r="J105" s="120">
        <v>2022</v>
      </c>
      <c r="K105" s="161" t="s">
        <v>48</v>
      </c>
      <c r="L105" s="122"/>
      <c r="M105" s="162">
        <f>SUM(L105)</f>
        <v>0</v>
      </c>
    </row>
    <row r="106" spans="2:13" ht="26.4" customHeight="1" x14ac:dyDescent="0.35">
      <c r="B106" s="112">
        <v>9</v>
      </c>
      <c r="C106" s="207" t="s">
        <v>84</v>
      </c>
      <c r="D106" s="208"/>
      <c r="E106" s="208"/>
      <c r="F106" s="208"/>
      <c r="G106" s="208"/>
      <c r="H106" s="208"/>
      <c r="I106" s="8">
        <f>SUM(I95:I105)</f>
        <v>230572.01</v>
      </c>
      <c r="J106" s="288"/>
      <c r="K106" s="289"/>
      <c r="L106" s="289"/>
      <c r="M106" s="290"/>
    </row>
    <row r="107" spans="2:13" ht="33.6" customHeight="1" x14ac:dyDescent="0.35">
      <c r="B107" s="124">
        <v>10</v>
      </c>
      <c r="C107" s="308" t="s">
        <v>241</v>
      </c>
      <c r="D107" s="309"/>
      <c r="E107" s="309"/>
      <c r="F107" s="309"/>
      <c r="G107" s="309"/>
      <c r="H107" s="309"/>
      <c r="I107" s="309"/>
      <c r="J107" s="309"/>
      <c r="K107" s="309"/>
      <c r="L107" s="310"/>
      <c r="M107" s="6">
        <f>SUM(M95:M105)</f>
        <v>0</v>
      </c>
    </row>
    <row r="110" spans="2:13" ht="18" customHeight="1" x14ac:dyDescent="0.35">
      <c r="B110" s="306" t="s">
        <v>247</v>
      </c>
      <c r="C110" s="307"/>
      <c r="D110" s="307"/>
      <c r="E110" s="307"/>
      <c r="F110" s="307"/>
      <c r="G110" s="307"/>
    </row>
    <row r="111" spans="2:13" ht="18" customHeight="1" x14ac:dyDescent="0.35">
      <c r="B111" s="12" t="s">
        <v>3</v>
      </c>
      <c r="C111" s="13" t="s">
        <v>4</v>
      </c>
      <c r="D111" s="194" t="s">
        <v>5</v>
      </c>
      <c r="E111" s="185"/>
      <c r="F111" s="185"/>
      <c r="G111" s="186"/>
    </row>
    <row r="112" spans="2:13" ht="36" customHeight="1" x14ac:dyDescent="0.35">
      <c r="B112" s="14" t="s">
        <v>11</v>
      </c>
      <c r="C112" s="15"/>
      <c r="D112" s="184"/>
      <c r="E112" s="185"/>
      <c r="F112" s="185"/>
      <c r="G112" s="186"/>
    </row>
    <row r="113" spans="2:7" x14ac:dyDescent="0.35">
      <c r="B113" s="14" t="s">
        <v>12</v>
      </c>
      <c r="C113" s="15"/>
      <c r="D113" s="187"/>
      <c r="E113" s="188"/>
      <c r="F113" s="188"/>
      <c r="G113" s="189"/>
    </row>
    <row r="114" spans="2:7" x14ac:dyDescent="0.35">
      <c r="B114" s="14"/>
      <c r="C114" s="15"/>
      <c r="D114" s="184"/>
      <c r="E114" s="185"/>
      <c r="F114" s="185"/>
      <c r="G114" s="186"/>
    </row>
    <row r="115" spans="2:7" x14ac:dyDescent="0.35">
      <c r="B115" s="190" t="s">
        <v>248</v>
      </c>
      <c r="C115" s="191"/>
      <c r="D115" s="191"/>
      <c r="E115" s="191"/>
      <c r="F115" s="191"/>
      <c r="G115" s="191"/>
    </row>
    <row r="116" spans="2:7" ht="18" customHeight="1" x14ac:dyDescent="0.35">
      <c r="B116" s="16"/>
      <c r="C116" s="17"/>
      <c r="D116" s="17"/>
      <c r="E116" s="17"/>
      <c r="F116" s="17"/>
      <c r="G116" s="17"/>
    </row>
    <row r="117" spans="2:7" x14ac:dyDescent="0.35">
      <c r="B117" s="192" t="s">
        <v>17</v>
      </c>
      <c r="C117" s="193"/>
      <c r="D117" s="193"/>
      <c r="E117" s="193"/>
      <c r="F117" s="193"/>
      <c r="G117" s="193"/>
    </row>
    <row r="118" spans="2:7" ht="36" x14ac:dyDescent="0.35">
      <c r="B118" s="12" t="s">
        <v>3</v>
      </c>
      <c r="C118" s="13" t="s">
        <v>4</v>
      </c>
      <c r="D118" s="194" t="s">
        <v>5</v>
      </c>
      <c r="E118" s="185"/>
      <c r="F118" s="185"/>
      <c r="G118" s="186"/>
    </row>
    <row r="119" spans="2:7" ht="36" customHeight="1" x14ac:dyDescent="0.35">
      <c r="B119" s="14" t="s">
        <v>11</v>
      </c>
      <c r="C119" s="15"/>
      <c r="D119" s="187"/>
      <c r="E119" s="185"/>
      <c r="F119" s="185"/>
      <c r="G119" s="186"/>
    </row>
    <row r="120" spans="2:7" x14ac:dyDescent="0.35">
      <c r="B120" s="14" t="s">
        <v>12</v>
      </c>
      <c r="C120" s="15"/>
      <c r="D120" s="187"/>
      <c r="E120" s="188"/>
      <c r="F120" s="188"/>
      <c r="G120" s="189"/>
    </row>
    <row r="121" spans="2:7" x14ac:dyDescent="0.35">
      <c r="B121" s="14"/>
      <c r="C121" s="15"/>
      <c r="D121" s="187"/>
      <c r="E121" s="185"/>
      <c r="F121" s="185"/>
      <c r="G121" s="186"/>
    </row>
    <row r="122" spans="2:7" x14ac:dyDescent="0.35">
      <c r="B122" s="18"/>
      <c r="C122" s="18"/>
      <c r="D122" s="19"/>
      <c r="E122" s="19"/>
      <c r="F122" s="19"/>
      <c r="G122" s="19"/>
    </row>
    <row r="123" spans="2:7" x14ac:dyDescent="0.35">
      <c r="B123" s="11"/>
      <c r="C123" s="11"/>
      <c r="D123" s="11"/>
      <c r="E123" s="11"/>
      <c r="F123" s="11"/>
      <c r="G123" s="11"/>
    </row>
    <row r="124" spans="2:7" x14ac:dyDescent="0.35">
      <c r="B124" s="195" t="s">
        <v>249</v>
      </c>
      <c r="C124" s="193"/>
      <c r="D124" s="193"/>
      <c r="E124" s="193"/>
      <c r="F124" s="193"/>
      <c r="G124" s="193"/>
    </row>
    <row r="125" spans="2:7" ht="53.4" customHeight="1" x14ac:dyDescent="0.35">
      <c r="B125" s="196" t="s">
        <v>250</v>
      </c>
      <c r="C125" s="197"/>
      <c r="D125" s="197"/>
      <c r="E125" s="197"/>
      <c r="F125" s="197"/>
      <c r="G125" s="20" t="s">
        <v>251</v>
      </c>
    </row>
    <row r="126" spans="2:7" ht="56.4" customHeight="1" x14ac:dyDescent="0.35">
      <c r="B126" s="182" t="s">
        <v>252</v>
      </c>
      <c r="C126" s="182"/>
      <c r="D126" s="182"/>
      <c r="E126" s="182"/>
      <c r="F126" s="182"/>
      <c r="G126" s="183"/>
    </row>
    <row r="127" spans="2:7" x14ac:dyDescent="0.35">
      <c r="B127" s="10"/>
      <c r="C127" s="10"/>
      <c r="D127" s="10"/>
      <c r="E127" s="10"/>
      <c r="F127" s="10"/>
      <c r="G127" s="10"/>
    </row>
    <row r="128" spans="2:7" x14ac:dyDescent="0.35">
      <c r="B128" s="198" t="s">
        <v>253</v>
      </c>
      <c r="C128" s="193"/>
      <c r="D128" s="193"/>
      <c r="E128" s="193"/>
      <c r="F128" s="193"/>
      <c r="G128" s="193"/>
    </row>
    <row r="129" spans="2:7" x14ac:dyDescent="0.35">
      <c r="B129" s="11"/>
      <c r="C129" s="11"/>
      <c r="D129" s="11"/>
      <c r="E129" s="11"/>
      <c r="F129" s="11"/>
      <c r="G129" s="11"/>
    </row>
    <row r="130" spans="2:7" x14ac:dyDescent="0.35">
      <c r="B130" s="11"/>
      <c r="C130" s="11"/>
      <c r="D130" s="11"/>
      <c r="E130" s="11"/>
      <c r="F130" s="11"/>
      <c r="G130" s="11"/>
    </row>
    <row r="131" spans="2:7" x14ac:dyDescent="0.35">
      <c r="B131" s="291"/>
      <c r="C131" s="291"/>
      <c r="D131" s="11"/>
      <c r="E131" s="291"/>
      <c r="F131" s="11"/>
      <c r="G131" s="291"/>
    </row>
    <row r="132" spans="2:7" x14ac:dyDescent="0.35">
      <c r="B132" s="292"/>
      <c r="C132" s="292"/>
      <c r="D132" s="11"/>
      <c r="E132" s="292"/>
      <c r="F132" s="11"/>
      <c r="G132" s="292"/>
    </row>
    <row r="133" spans="2:7" x14ac:dyDescent="0.35">
      <c r="B133" s="293" t="s">
        <v>8</v>
      </c>
      <c r="C133" s="294"/>
      <c r="D133" s="11"/>
      <c r="E133" s="21" t="s">
        <v>9</v>
      </c>
      <c r="F133" s="11"/>
      <c r="G133" s="21" t="s">
        <v>10</v>
      </c>
    </row>
  </sheetData>
  <sheetProtection selectLockedCells="1"/>
  <mergeCells count="113">
    <mergeCell ref="J106:M106"/>
    <mergeCell ref="B131:C132"/>
    <mergeCell ref="E131:E132"/>
    <mergeCell ref="G131:G132"/>
    <mergeCell ref="B133:C133"/>
    <mergeCell ref="N36:N41"/>
    <mergeCell ref="N48:N53"/>
    <mergeCell ref="N54:N55"/>
    <mergeCell ref="C36:C41"/>
    <mergeCell ref="D36:D41"/>
    <mergeCell ref="D54:D55"/>
    <mergeCell ref="B110:G110"/>
    <mergeCell ref="M99:M100"/>
    <mergeCell ref="B96:B97"/>
    <mergeCell ref="M96:M97"/>
    <mergeCell ref="B101:B102"/>
    <mergeCell ref="M101:M102"/>
    <mergeCell ref="B99:B100"/>
    <mergeCell ref="C101:C102"/>
    <mergeCell ref="C107:L107"/>
    <mergeCell ref="C96:C97"/>
    <mergeCell ref="D96:D97"/>
    <mergeCell ref="D111:G111"/>
    <mergeCell ref="D119:G119"/>
    <mergeCell ref="B30:G30"/>
    <mergeCell ref="B5:G6"/>
    <mergeCell ref="B29:C29"/>
    <mergeCell ref="D29:G29"/>
    <mergeCell ref="C90:M90"/>
    <mergeCell ref="C34:D34"/>
    <mergeCell ref="B31:G31"/>
    <mergeCell ref="B33:N33"/>
    <mergeCell ref="B28:G28"/>
    <mergeCell ref="B27:G27"/>
    <mergeCell ref="B36:B41"/>
    <mergeCell ref="B48:B53"/>
    <mergeCell ref="C56:C58"/>
    <mergeCell ref="D56:D58"/>
    <mergeCell ref="B42:B47"/>
    <mergeCell ref="N56:N58"/>
    <mergeCell ref="B85:B88"/>
    <mergeCell ref="C85:C88"/>
    <mergeCell ref="D85:D88"/>
    <mergeCell ref="C59:C64"/>
    <mergeCell ref="D59:D64"/>
    <mergeCell ref="B67:B79"/>
    <mergeCell ref="B80:B81"/>
    <mergeCell ref="B82:B83"/>
    <mergeCell ref="B1:F1"/>
    <mergeCell ref="B7:G7"/>
    <mergeCell ref="B9:G9"/>
    <mergeCell ref="B19:C19"/>
    <mergeCell ref="D19:G19"/>
    <mergeCell ref="B24:G26"/>
    <mergeCell ref="D16:E16"/>
    <mergeCell ref="B22:C22"/>
    <mergeCell ref="D22:G22"/>
    <mergeCell ref="B17:C17"/>
    <mergeCell ref="D17:G17"/>
    <mergeCell ref="B18:C18"/>
    <mergeCell ref="D18:G18"/>
    <mergeCell ref="B20:C20"/>
    <mergeCell ref="D20:G20"/>
    <mergeCell ref="D21:G21"/>
    <mergeCell ref="C2:G4"/>
    <mergeCell ref="C11:G11"/>
    <mergeCell ref="C13:G13"/>
    <mergeCell ref="C14:G14"/>
    <mergeCell ref="C15:G15"/>
    <mergeCell ref="C12:G12"/>
    <mergeCell ref="B10:G10"/>
    <mergeCell ref="B21:C21"/>
    <mergeCell ref="B128:G128"/>
    <mergeCell ref="L92:M92"/>
    <mergeCell ref="C42:C47"/>
    <mergeCell ref="D42:D47"/>
    <mergeCell ref="C89:J89"/>
    <mergeCell ref="L89:N89"/>
    <mergeCell ref="C106:H106"/>
    <mergeCell ref="C93:D93"/>
    <mergeCell ref="N85:N88"/>
    <mergeCell ref="N42:N47"/>
    <mergeCell ref="N59:N64"/>
    <mergeCell ref="N65:N66"/>
    <mergeCell ref="N67:N79"/>
    <mergeCell ref="N80:N81"/>
    <mergeCell ref="N82:N83"/>
    <mergeCell ref="C65:C66"/>
    <mergeCell ref="D65:D66"/>
    <mergeCell ref="C67:C79"/>
    <mergeCell ref="D67:D79"/>
    <mergeCell ref="C54:C55"/>
    <mergeCell ref="C48:C53"/>
    <mergeCell ref="D48:D53"/>
    <mergeCell ref="B56:B58"/>
    <mergeCell ref="D121:G121"/>
    <mergeCell ref="B59:B64"/>
    <mergeCell ref="B65:B66"/>
    <mergeCell ref="C80:C81"/>
    <mergeCell ref="D80:D81"/>
    <mergeCell ref="C82:C83"/>
    <mergeCell ref="D82:D83"/>
    <mergeCell ref="B54:B55"/>
    <mergeCell ref="B126:G126"/>
    <mergeCell ref="D112:G112"/>
    <mergeCell ref="D113:G113"/>
    <mergeCell ref="D114:G114"/>
    <mergeCell ref="B115:G115"/>
    <mergeCell ref="B117:G117"/>
    <mergeCell ref="D118:G118"/>
    <mergeCell ref="B124:G124"/>
    <mergeCell ref="B125:F125"/>
    <mergeCell ref="D120:G120"/>
  </mergeCells>
  <phoneticPr fontId="1" type="noConversion"/>
  <pageMargins left="0.7" right="0.7" top="0.75" bottom="0.75" header="0.3" footer="0.3"/>
  <pageSetup paperSize="9" scale="29" fitToHeight="0" orientation="portrait" verticalDpi="0" r:id="rId1"/>
  <ignoredErrors>
    <ignoredError sqref="N84:N85 N82 N80 N67 N65 N59 N90" emptyCellReference="1"/>
    <ignoredError sqref="K89 I10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5B54-479C-4CE2-ACA3-32D5D8533786}">
  <dimension ref="A1"/>
  <sheetViews>
    <sheetView workbookViewId="0">
      <selection activeCell="D17" sqref="D17"/>
    </sheetView>
  </sheetViews>
  <sheetFormatPr defaultRowHeight="14.4" x14ac:dyDescent="0.3"/>
  <cols>
    <col min="3" max="3" width="39.33203125" customWidth="1"/>
    <col min="4" max="4" width="34.88671875" customWidth="1"/>
    <col min="5" max="5" width="15.88671875" customWidth="1"/>
    <col min="6" max="6" width="30.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Pasiūlymo forma</vt:lpstr>
      <vt:lpstr>Sheet1</vt:lpstr>
      <vt:lpstr>'Pasiūlymo forma'!_Hlk145513853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Aurimas Baigys</dc:creator>
  <cp:keywords/>
  <dc:description/>
  <cp:lastModifiedBy>Audronė Nikšaitė</cp:lastModifiedBy>
  <cp:revision/>
  <cp:lastPrinted>2023-12-20T08:45:42Z</cp:lastPrinted>
  <dcterms:created xsi:type="dcterms:W3CDTF">2015-01-12T18:48:35Z</dcterms:created>
  <dcterms:modified xsi:type="dcterms:W3CDTF">2026-07-14T11:11:31Z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2026-07-12T21:05:32Z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57948530-021b-46d2-be4a-507d8374f431</vt:lpwstr>
  </property>
  <property fmtid="{D5CDD505-2E9C-101B-9397-08002B2CF9AE}" pid="8" name="MSIP_Label_9043f10a-881e-4653-a55e-02ca2cc829dc_ContentBits">
    <vt:lpwstr>0</vt:lpwstr>
  </property>
  <property fmtid="{D5CDD505-2E9C-101B-9397-08002B2CF9AE}" pid="9" name="MSIP_Label_9043f10a-881e-4653-a55e-02ca2cc829dc_Tag">
    <vt:lpwstr>10, 3, 0, 1</vt:lpwstr>
  </property>
</Properties>
</file>