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Vnk.med.pr. Stuburo chirurg.operacijoms 5319 AV\CVPIS\"/>
    </mc:Choice>
  </mc:AlternateContent>
  <xr:revisionPtr revIDLastSave="0" documentId="13_ncr:1_{3C7F99AB-1F68-4BAD-8FC9-4072A66937F5}"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7" i="1" l="1"/>
  <c r="F47" i="1"/>
  <c r="F43" i="1"/>
  <c r="F34" i="1"/>
  <c r="G56" i="1" s="1"/>
  <c r="G21" i="1"/>
  <c r="F56" i="1" l="1"/>
  <c r="F57" i="1" s="1"/>
  <c r="F58" i="1" s="1"/>
</calcChain>
</file>

<file path=xl/sharedStrings.xml><?xml version="1.0" encoding="utf-8"?>
<sst xmlns="http://schemas.openxmlformats.org/spreadsheetml/2006/main" count="115" uniqueCount="109">
  <si>
    <t>PIRKIMO SĄLYGŲ PRIEDAS "PASIŪLYMO FORMA"</t>
  </si>
  <si>
    <t>VIENKARTINĖS MEDICINOS PRIEMONĖS STUBURO CHIRURGINĖMS OPERACIJOMS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</si>
  <si>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</si>
  <si>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</si>
  <si>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</si>
  <si>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</si>
  <si>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</si>
  <si>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</si>
  <si>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</si>
  <si>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</si>
  <si>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</si>
  <si>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</si>
  <si>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</si>
  <si>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</si>
  <si>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</si>
  <si>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</si>
  <si>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</si>
  <si>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</si>
  <si>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</si>
  <si>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</si>
  <si>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</si>
  <si>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</si>
  <si>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</si>
  <si>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</si>
  <si>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</si>
  <si>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</si>
  <si>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</si>
  <si>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</si>
  <si>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</si>
  <si>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</si>
  <si>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</si>
  <si>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</si>
  <si>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</si>
  <si>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</si>
  <si>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</si>
  <si>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</si>
  <si>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1.1.</t>
  </si>
  <si>
    <t xml:space="preserve"> Kaniuliuoti sraigtai</t>
  </si>
  <si>
    <t>vnt.</t>
  </si>
  <si>
    <t>1.1.1.</t>
  </si>
  <si>
    <t>Sraigtai kanuliuoti, kompresiniai.</t>
  </si>
  <si>
    <t>1.1.2.</t>
  </si>
  <si>
    <t>Skirti stuburo stabilizavimui taikant C2-S1 segmentuose;</t>
  </si>
  <si>
    <t>1.1.3.</t>
  </si>
  <si>
    <t>Pasirinktinai pilno arba dalinio sriegio;</t>
  </si>
  <si>
    <t>1.1.4.</t>
  </si>
  <si>
    <t>Visų sraigtų diametras 4,0 ± 0,02 mm.</t>
  </si>
  <si>
    <t>1.1.5.</t>
  </si>
  <si>
    <t>Pilno sriegio kortikalinio sraigto ilgis nuo 30 iki 50 mm ±2mm., ilgėja kas 2mm;</t>
  </si>
  <si>
    <t>1.1.6.</t>
  </si>
  <si>
    <t>Dalinio sriegio kortikalinio sraigto ilgis nuo 36 iki 50 mm ±2mm, ilgėja kas 2mm;</t>
  </si>
  <si>
    <t>1.1.7.</t>
  </si>
  <si>
    <t xml:space="preserve"> Galima naudoti ne mažiau dvejais fiksacijos metodais;</t>
  </si>
  <si>
    <t>1.1.8.</t>
  </si>
  <si>
    <t xml:space="preserve"> Galima rinktis sterilų ir nesterilų sraigtų variantą; </t>
  </si>
  <si>
    <t>1.2.</t>
  </si>
  <si>
    <t>Vielos sraigtų įvedimui</t>
  </si>
  <si>
    <t>1.2.1.</t>
  </si>
  <si>
    <t xml:space="preserve">Sraigtų įvedimui naudojamos vienkartinės tiesios arba srieginės vedamosios vielos </t>
  </si>
  <si>
    <t>1.2.2.</t>
  </si>
  <si>
    <t>Diametras: 0,58 mm (±0.1 mm)</t>
  </si>
  <si>
    <t>1.2.3.</t>
  </si>
  <si>
    <t>Ilgis ne mažesnis kaip 300 mm, bet ne ilgesnis kaip 610 mm</t>
  </si>
  <si>
    <t>1.3.</t>
  </si>
  <si>
    <t>Kaniuliuotas grąžtas</t>
  </si>
  <si>
    <t>1.3.1.</t>
  </si>
  <si>
    <t>Skirtas skylės pragręžimui slankstelyje</t>
  </si>
  <si>
    <t>1.3.2.</t>
  </si>
  <si>
    <t xml:space="preserve">Bedriniai rekalavimai: </t>
  </si>
  <si>
    <t>1.3.3.</t>
  </si>
  <si>
    <t> Būtina kartu su pasiūlymu pateikti originalų gamintojo katalogą, kuriame yra aprašyti konkursui siūlomi implantai.</t>
  </si>
  <si>
    <t>1.3.4.</t>
  </si>
  <si>
    <t>Bus vertinama tik tiekėjo pasiūlyta originaliame gamintojo kataloge nurodyta produkcija (nurodant prekių kodus).</t>
  </si>
  <si>
    <t>1.3.5.</t>
  </si>
  <si>
    <t>Tiekėjo pasiūlymai su gamintojo įsipareigojimu pagaminti implantus pagal poreikį nebus priimami ir nebus vertinami.</t>
  </si>
  <si>
    <t>1.3.6.</t>
  </si>
  <si>
    <t>Būtinas siūlomų implantų žymėjimas CE ženklu. Kartu su pasiūlymu konkursui privaloma pateikti galiojančio CE sertifikato arba EB atitikties deklaracijos kopiją.</t>
  </si>
  <si>
    <t>1.3.7.</t>
  </si>
  <si>
    <t>Gavęs implantų užsakymą, tiekėjas privalo ne vėliau kaip per 5 savaites nuo užsakymo gavimo dienos panaudos būdu neatlygintinai perduoti gydymo įstaigai siūlomų implantų naudojimui reikalingus specifinius instrumentus, sudėtus gamintojo numatytuose metaliniuose, sterilizavimui pritaikytuose konteineriuose. Tiekėjas privalo pateikti tai patvirtinantį dokumentą</t>
  </si>
  <si>
    <t>1.3.8.</t>
  </si>
  <si>
    <t xml:space="preserve">Tiekėjas savo lėšomis praveda operacinės medicinos personalo apmokymą - supažindina su pateiktų implantų bei darbui su jais skirtų instrumentų naudojimo ypatumais (būtinas atitinkamas tiekėjo patvirtinimas)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</si>
  <si>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</si>
  <si>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</si>
  <si>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</si>
  <si>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</si>
  <si>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</si>
  <si>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</si>
  <si>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</si>
  <si>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</si>
  <si>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</si>
  <si>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</si>
  <si>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</si>
  <si>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</si>
  <si>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</si>
  <si>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</si>
  <si>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</si>
  <si>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</si>
  <si>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</si>
  <si>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</si>
  <si>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</si>
  <si>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</si>
  <si>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</si>
  <si>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</si>
  <si>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</si>
  <si>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</si>
  <si>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</si>
  <si>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</si>
  <si>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5319 2026-07-10 12:40:19</t>
  </si>
  <si>
    <t>Techninėje specifikacijoje nurodyti preliminarūs kiekiai, kurie nelaikomi maksimaliais ir bus naudojami tik pasiūlymų vertinimui. Vertinant pasiūlymą, bus vertinama įkainių, padaugintų iš apytiksliai numatomų įsigyti prekių kiekių suma. Pradinės sutarties vertė bus lygi pirkimui skirtai lėšų sumai, pirkimo dokumentuose ir sutartyje nurodytų paslaugų įsigijimui tiekėjo pasiūlyme nurodytais įkainiais.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</si>
</sst>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4" borderId="0" xfId="0" applyFont="1" applyFill="1" applyAlignment="1">
      <alignment horizontal="left" vertical="top" wrapText="1"/>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5" fillId="3"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1"/>
  <sheetViews>
    <sheetView tabSelected="1" workbookViewId="0"/>
  </sheetViews>
  <sheetFormatPr defaultColWidth="10.875" defaultRowHeight="15" x14ac:dyDescent="0.25"/>
  <cols>
    <col min="1" max="1" width="6.625" style="1" customWidth="1"/>
    <col min="2" max="2" width="49.125" style="1" customWidth="1"/>
    <col min="3" max="3" width="11" style="1" customWidth="1"/>
    <col min="4" max="4" width="11.125" style="1" customWidth="1"/>
    <col min="5" max="5" width="13.875" style="1" customWidth="1"/>
    <col min="6" max="6" width="1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3.75" customHeight="1" x14ac:dyDescent="0.25">
      <c r="A30" s="72" t="s">
        <v>24</v>
      </c>
      <c r="B30" s="72"/>
      <c r="C30" s="72"/>
      <c r="D30" s="15"/>
    </row>
    <row r="31" spans="1:7" x14ac:dyDescent="0.25">
      <c r="A31" s="14" t="s">
        <v>25</v>
      </c>
    </row>
    <row r="32" spans="1:7" x14ac:dyDescent="0.25">
      <c r="A32" s="12" t="s">
        <v>26</v>
      </c>
    </row>
    <row r="33" spans="1:9" ht="120" x14ac:dyDescent="0.25">
      <c r="A33" s="73" t="s">
        <v>27</v>
      </c>
      <c r="B33" s="73" t="s">
        <v>28</v>
      </c>
      <c r="C33" s="73" t="s">
        <v>29</v>
      </c>
      <c r="D33" s="73" t="s">
        <v>30</v>
      </c>
      <c r="E33" s="73" t="s">
        <v>31</v>
      </c>
      <c r="F33" s="73" t="s">
        <v>32</v>
      </c>
      <c r="G33" s="73" t="s">
        <v>33</v>
      </c>
      <c r="H33" s="73" t="s">
        <v>34</v>
      </c>
      <c r="I33" s="73" t="s">
        <v>35</v>
      </c>
    </row>
    <row r="34" spans="1:9" x14ac:dyDescent="0.25">
      <c r="A34" s="69" t="s">
        <v>36</v>
      </c>
      <c r="B34" s="69" t="s">
        <v>37</v>
      </c>
      <c r="C34" s="74">
        <v>1</v>
      </c>
      <c r="D34" s="74" t="s">
        <v>38</v>
      </c>
      <c r="E34" s="70"/>
      <c r="F34" s="69" t="str">
        <f>IF(ISBLANK(E34),"", PRODUCT(C34,E34))</f>
        <v/>
      </c>
      <c r="G34" s="71"/>
      <c r="H34" s="69"/>
      <c r="I34" s="69"/>
    </row>
    <row r="35" spans="1:9" x14ac:dyDescent="0.25">
      <c r="A35" s="69" t="s">
        <v>39</v>
      </c>
      <c r="B35" s="69" t="s">
        <v>40</v>
      </c>
      <c r="C35" s="74"/>
      <c r="D35" s="74"/>
      <c r="E35" s="69"/>
      <c r="F35" s="69"/>
      <c r="G35" s="69"/>
      <c r="H35" s="71"/>
      <c r="I35" s="71"/>
    </row>
    <row r="36" spans="1:9" x14ac:dyDescent="0.25">
      <c r="A36" s="69" t="s">
        <v>41</v>
      </c>
      <c r="B36" s="69" t="s">
        <v>42</v>
      </c>
      <c r="C36" s="74"/>
      <c r="D36" s="74"/>
      <c r="E36" s="69"/>
      <c r="F36" s="69"/>
      <c r="G36" s="69"/>
      <c r="H36" s="71"/>
      <c r="I36" s="71"/>
    </row>
    <row r="37" spans="1:9" x14ac:dyDescent="0.25">
      <c r="A37" s="69" t="s">
        <v>43</v>
      </c>
      <c r="B37" s="69" t="s">
        <v>44</v>
      </c>
      <c r="C37" s="74"/>
      <c r="D37" s="74"/>
      <c r="E37" s="69"/>
      <c r="F37" s="69"/>
      <c r="G37" s="69"/>
      <c r="H37" s="71"/>
      <c r="I37" s="71"/>
    </row>
    <row r="38" spans="1:9" x14ac:dyDescent="0.25">
      <c r="A38" s="69" t="s">
        <v>45</v>
      </c>
      <c r="B38" s="69" t="s">
        <v>46</v>
      </c>
      <c r="C38" s="74"/>
      <c r="D38" s="74"/>
      <c r="E38" s="69"/>
      <c r="F38" s="69"/>
      <c r="G38" s="69"/>
      <c r="H38" s="71"/>
      <c r="I38" s="71"/>
    </row>
    <row r="39" spans="1:9" ht="30" x14ac:dyDescent="0.25">
      <c r="A39" s="69" t="s">
        <v>47</v>
      </c>
      <c r="B39" s="69" t="s">
        <v>48</v>
      </c>
      <c r="C39" s="74"/>
      <c r="D39" s="74"/>
      <c r="E39" s="69"/>
      <c r="F39" s="69"/>
      <c r="G39" s="69"/>
      <c r="H39" s="71"/>
      <c r="I39" s="71"/>
    </row>
    <row r="40" spans="1:9" ht="30" x14ac:dyDescent="0.25">
      <c r="A40" s="69" t="s">
        <v>49</v>
      </c>
      <c r="B40" s="69" t="s">
        <v>50</v>
      </c>
      <c r="C40" s="74"/>
      <c r="D40" s="74"/>
      <c r="E40" s="69"/>
      <c r="F40" s="69"/>
      <c r="G40" s="69"/>
      <c r="H40" s="71"/>
      <c r="I40" s="71"/>
    </row>
    <row r="41" spans="1:9" x14ac:dyDescent="0.25">
      <c r="A41" s="69" t="s">
        <v>51</v>
      </c>
      <c r="B41" s="69" t="s">
        <v>52</v>
      </c>
      <c r="C41" s="74"/>
      <c r="D41" s="74"/>
      <c r="E41" s="69"/>
      <c r="F41" s="69"/>
      <c r="G41" s="69"/>
      <c r="H41" s="71"/>
      <c r="I41" s="71"/>
    </row>
    <row r="42" spans="1:9" x14ac:dyDescent="0.25">
      <c r="A42" s="69" t="s">
        <v>53</v>
      </c>
      <c r="B42" s="69" t="s">
        <v>54</v>
      </c>
      <c r="C42" s="74"/>
      <c r="D42" s="74"/>
      <c r="E42" s="69"/>
      <c r="F42" s="69"/>
      <c r="G42" s="69"/>
      <c r="H42" s="71"/>
      <c r="I42" s="71"/>
    </row>
    <row r="43" spans="1:9" x14ac:dyDescent="0.25">
      <c r="A43" s="69" t="s">
        <v>55</v>
      </c>
      <c r="B43" s="69" t="s">
        <v>56</v>
      </c>
      <c r="C43" s="74">
        <v>1</v>
      </c>
      <c r="D43" s="74" t="s">
        <v>38</v>
      </c>
      <c r="E43" s="70"/>
      <c r="F43" s="69" t="str">
        <f>IF(ISBLANK(E43),"", PRODUCT(C43,E43))</f>
        <v/>
      </c>
      <c r="G43" s="71"/>
      <c r="H43" s="69"/>
      <c r="I43" s="69"/>
    </row>
    <row r="44" spans="1:9" ht="30" x14ac:dyDescent="0.25">
      <c r="A44" s="69" t="s">
        <v>57</v>
      </c>
      <c r="B44" s="69" t="s">
        <v>58</v>
      </c>
      <c r="C44" s="69"/>
      <c r="D44" s="69"/>
      <c r="E44" s="69"/>
      <c r="F44" s="69"/>
      <c r="G44" s="69"/>
      <c r="H44" s="71"/>
      <c r="I44" s="71"/>
    </row>
    <row r="45" spans="1:9" x14ac:dyDescent="0.25">
      <c r="A45" s="69" t="s">
        <v>59</v>
      </c>
      <c r="B45" s="69" t="s">
        <v>60</v>
      </c>
      <c r="C45" s="69"/>
      <c r="D45" s="69"/>
      <c r="E45" s="69"/>
      <c r="F45" s="69"/>
      <c r="G45" s="69"/>
      <c r="H45" s="71"/>
      <c r="I45" s="71"/>
    </row>
    <row r="46" spans="1:9" x14ac:dyDescent="0.25">
      <c r="A46" s="69" t="s">
        <v>61</v>
      </c>
      <c r="B46" s="69" t="s">
        <v>62</v>
      </c>
      <c r="C46" s="69"/>
      <c r="D46" s="69"/>
      <c r="E46" s="69"/>
      <c r="F46" s="69"/>
      <c r="G46" s="69"/>
      <c r="H46" s="71"/>
      <c r="I46" s="71"/>
    </row>
    <row r="47" spans="1:9" x14ac:dyDescent="0.25">
      <c r="A47" s="69" t="s">
        <v>63</v>
      </c>
      <c r="B47" s="69" t="s">
        <v>64</v>
      </c>
      <c r="C47" s="74">
        <v>1</v>
      </c>
      <c r="D47" s="74" t="s">
        <v>38</v>
      </c>
      <c r="E47" s="70"/>
      <c r="F47" s="69" t="str">
        <f>IF(ISBLANK(E47),"", PRODUCT(C47,E47))</f>
        <v/>
      </c>
      <c r="G47" s="71"/>
      <c r="H47" s="69"/>
      <c r="I47" s="69"/>
    </row>
    <row r="48" spans="1:9" x14ac:dyDescent="0.25">
      <c r="A48" s="69" t="s">
        <v>65</v>
      </c>
      <c r="B48" s="69" t="s">
        <v>66</v>
      </c>
      <c r="C48" s="69"/>
      <c r="D48" s="69"/>
      <c r="E48" s="69"/>
      <c r="F48" s="69"/>
      <c r="G48" s="69"/>
      <c r="H48" s="71"/>
      <c r="I48" s="71"/>
    </row>
    <row r="49" spans="1:9" x14ac:dyDescent="0.25">
      <c r="A49" s="69" t="s">
        <v>67</v>
      </c>
      <c r="B49" s="69" t="s">
        <v>68</v>
      </c>
      <c r="C49" s="69"/>
      <c r="D49" s="69"/>
      <c r="E49" s="69"/>
      <c r="F49" s="69"/>
      <c r="G49" s="69"/>
      <c r="H49" s="71"/>
      <c r="I49" s="71"/>
    </row>
    <row r="50" spans="1:9" ht="30" x14ac:dyDescent="0.25">
      <c r="A50" s="69" t="s">
        <v>69</v>
      </c>
      <c r="B50" s="69" t="s">
        <v>70</v>
      </c>
      <c r="C50" s="69"/>
      <c r="D50" s="69"/>
      <c r="E50" s="69"/>
      <c r="F50" s="69"/>
      <c r="G50" s="69"/>
      <c r="H50" s="71"/>
      <c r="I50" s="71"/>
    </row>
    <row r="51" spans="1:9" ht="30" x14ac:dyDescent="0.25">
      <c r="A51" s="69" t="s">
        <v>71</v>
      </c>
      <c r="B51" s="69" t="s">
        <v>72</v>
      </c>
      <c r="C51" s="69"/>
      <c r="D51" s="69"/>
      <c r="E51" s="69"/>
      <c r="F51" s="69"/>
      <c r="G51" s="69"/>
      <c r="H51" s="71"/>
      <c r="I51" s="71"/>
    </row>
    <row r="52" spans="1:9" ht="30" x14ac:dyDescent="0.25">
      <c r="A52" s="69" t="s">
        <v>73</v>
      </c>
      <c r="B52" s="69" t="s">
        <v>74</v>
      </c>
      <c r="C52" s="69"/>
      <c r="D52" s="69"/>
      <c r="E52" s="69"/>
      <c r="F52" s="69"/>
      <c r="G52" s="69"/>
      <c r="H52" s="71"/>
      <c r="I52" s="71"/>
    </row>
    <row r="53" spans="1:9" ht="45" x14ac:dyDescent="0.25">
      <c r="A53" s="69" t="s">
        <v>75</v>
      </c>
      <c r="B53" s="69" t="s">
        <v>76</v>
      </c>
      <c r="C53" s="69"/>
      <c r="D53" s="69"/>
      <c r="E53" s="69"/>
      <c r="F53" s="69"/>
      <c r="G53" s="69"/>
      <c r="H53" s="71"/>
      <c r="I53" s="71"/>
    </row>
    <row r="54" spans="1:9" ht="105" x14ac:dyDescent="0.25">
      <c r="A54" s="69" t="s">
        <v>77</v>
      </c>
      <c r="B54" s="69" t="s">
        <v>78</v>
      </c>
      <c r="C54" s="69"/>
      <c r="D54" s="69"/>
      <c r="E54" s="69"/>
      <c r="F54" s="69"/>
      <c r="G54" s="69"/>
      <c r="H54" s="71"/>
      <c r="I54" s="71"/>
    </row>
    <row r="55" spans="1:9" ht="60" x14ac:dyDescent="0.25">
      <c r="A55" s="69" t="s">
        <v>79</v>
      </c>
      <c r="B55" s="69" t="s">
        <v>80</v>
      </c>
      <c r="C55" s="69"/>
      <c r="D55" s="69"/>
      <c r="E55" s="69"/>
      <c r="F55" s="69"/>
      <c r="G55" s="69"/>
      <c r="H55" s="71"/>
      <c r="I55" s="71"/>
    </row>
    <row r="56" spans="1:9" x14ac:dyDescent="0.25">
      <c r="E56" s="16" t="s">
        <v>81</v>
      </c>
      <c r="F56" s="16" t="str">
        <f>IF((COUNT(C34:C55)&lt;&gt;COUNT(F34:F55)),"", ROUND(SUM(F34:F55),2))</f>
        <v/>
      </c>
      <c r="G56" s="14" t="str">
        <f>IF((COUNT(C34:C55)&lt;&gt;COUNT(F34:F55)),"Neužpildytos visų objektų kainos", "")</f>
        <v>Neužpildytos visų objektų kainos</v>
      </c>
    </row>
    <row r="57" spans="1:9" ht="45" x14ac:dyDescent="0.25">
      <c r="C57" s="68" t="s">
        <v>82</v>
      </c>
      <c r="D57" s="17"/>
      <c r="E57" s="16" t="s">
        <v>83</v>
      </c>
      <c r="F57" s="16" t="str">
        <f>IF(OR(F56="",D57=""),"", ROUND(PRODUCT(D57,F56)/100,2))</f>
        <v/>
      </c>
      <c r="G57" s="14" t="str">
        <f>IF(D57="", "Nurodykite taikomą PVM dydį", "")</f>
        <v>Nurodykite taikomą PVM dydį</v>
      </c>
    </row>
    <row r="58" spans="1:9" x14ac:dyDescent="0.25">
      <c r="E58" s="16" t="s">
        <v>84</v>
      </c>
      <c r="F58" s="16">
        <f>IF(ISBLANK(F57), "", ROUND(SUM(F56:F57),2))</f>
        <v>0</v>
      </c>
      <c r="G58" s="14"/>
    </row>
    <row r="61" spans="1:9" ht="38.25" customHeight="1" x14ac:dyDescent="0.25">
      <c r="B61" s="75" t="s">
        <v>108</v>
      </c>
      <c r="C61" s="75"/>
      <c r="D61" s="75"/>
      <c r="E61" s="75"/>
      <c r="F61" s="75"/>
      <c r="G61" s="75"/>
      <c r="H61" s="75"/>
      <c r="I61" s="75"/>
    </row>
  </sheetData>
  <sheetProtection algorithmName="SHA-512" hashValue="2P6JLWubWrMhOURmPAyWpq2CKmMlTGIYgIsY/LvWy+UzC+/TcwzVQ8lH182CACg8PIbpn7UExGigZvZLfHE3pQ==" saltValue="hY6o+49eZxOC7nXDxL58JQ==" spinCount="100000" sheet="1"/>
  <mergeCells count="29">
    <mergeCell ref="A30:C30"/>
    <mergeCell ref="B61:I6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85</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86</v>
      </c>
      <c r="B5" s="42"/>
      <c r="C5" s="40" t="s">
        <v>87</v>
      </c>
      <c r="D5" s="41"/>
      <c r="E5" s="42"/>
      <c r="F5" s="40" t="s">
        <v>88</v>
      </c>
      <c r="G5" s="41"/>
      <c r="H5" s="42"/>
      <c r="I5" s="40" t="s">
        <v>89</v>
      </c>
      <c r="J5" s="42"/>
      <c r="K5" s="9" t="s">
        <v>90</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91</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87</v>
      </c>
      <c r="D19" s="41"/>
      <c r="E19" s="42"/>
      <c r="F19" s="40" t="s">
        <v>92</v>
      </c>
      <c r="G19" s="41"/>
      <c r="H19" s="42"/>
      <c r="I19" s="61" t="s">
        <v>89</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93</v>
      </c>
      <c r="B33" s="28"/>
      <c r="C33" s="28"/>
      <c r="D33" s="28"/>
      <c r="E33" s="28"/>
      <c r="F33" s="28"/>
      <c r="G33" s="28"/>
      <c r="H33" s="28"/>
      <c r="I33" s="28"/>
      <c r="J33" s="28"/>
    </row>
    <row r="34" spans="1:10" ht="15.95" customHeight="1" thickBot="1" x14ac:dyDescent="0.3"/>
    <row r="35" spans="1:10" ht="15.95" customHeight="1" x14ac:dyDescent="0.25">
      <c r="A35" s="8" t="s">
        <v>27</v>
      </c>
      <c r="B35" s="57" t="s">
        <v>94</v>
      </c>
      <c r="C35" s="41"/>
      <c r="D35" s="41"/>
      <c r="E35" s="41"/>
      <c r="F35" s="41"/>
      <c r="G35" s="42"/>
      <c r="H35" s="58" t="s">
        <v>95</v>
      </c>
      <c r="I35" s="41"/>
      <c r="J35" s="59"/>
    </row>
    <row r="36" spans="1:10" ht="48" customHeight="1" x14ac:dyDescent="0.25">
      <c r="A36" s="20" t="s">
        <v>96</v>
      </c>
      <c r="B36" s="49" t="s">
        <v>97</v>
      </c>
      <c r="C36" s="44"/>
      <c r="D36" s="44"/>
      <c r="E36" s="44"/>
      <c r="F36" s="44"/>
      <c r="G36" s="27"/>
      <c r="H36" s="52"/>
      <c r="I36" s="44"/>
      <c r="J36" s="46"/>
    </row>
    <row r="37" spans="1:10" ht="48" customHeight="1" x14ac:dyDescent="0.25">
      <c r="A37" s="20" t="s">
        <v>98</v>
      </c>
      <c r="B37" s="49" t="s">
        <v>99</v>
      </c>
      <c r="C37" s="44"/>
      <c r="D37" s="44"/>
      <c r="E37" s="44"/>
      <c r="F37" s="44"/>
      <c r="G37" s="27"/>
      <c r="H37" s="52"/>
      <c r="I37" s="44"/>
      <c r="J37" s="46"/>
    </row>
    <row r="38" spans="1:10" ht="48" customHeight="1" x14ac:dyDescent="0.25">
      <c r="A38" s="20" t="s">
        <v>100</v>
      </c>
      <c r="B38" s="49" t="s">
        <v>101</v>
      </c>
      <c r="C38" s="44"/>
      <c r="D38" s="44"/>
      <c r="E38" s="44"/>
      <c r="F38" s="44"/>
      <c r="G38" s="27"/>
      <c r="H38" s="52"/>
      <c r="I38" s="44"/>
      <c r="J38" s="46"/>
    </row>
    <row r="39" spans="1:10" ht="48" customHeight="1" x14ac:dyDescent="0.25">
      <c r="A39" s="20" t="s">
        <v>102</v>
      </c>
      <c r="B39" s="49" t="s">
        <v>103</v>
      </c>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104</v>
      </c>
      <c r="B48" s="28"/>
      <c r="C48" s="28"/>
      <c r="D48" s="28"/>
      <c r="E48" s="28"/>
      <c r="F48" s="28"/>
      <c r="G48" s="28"/>
      <c r="H48" s="28"/>
      <c r="I48" s="28"/>
      <c r="J48" s="28"/>
    </row>
    <row r="51" spans="1:10" x14ac:dyDescent="0.25">
      <c r="A51" s="48" t="s">
        <v>105</v>
      </c>
      <c r="B51" s="28"/>
      <c r="C51" s="28"/>
      <c r="D51" s="28"/>
      <c r="E51" s="54"/>
      <c r="F51" s="28"/>
      <c r="G51" s="28"/>
      <c r="H51" s="28"/>
      <c r="I51" s="28"/>
      <c r="J51" s="28"/>
    </row>
    <row r="53" spans="1:10" x14ac:dyDescent="0.25">
      <c r="A53" s="48" t="s">
        <v>106</v>
      </c>
      <c r="B53" s="28"/>
      <c r="C53" s="28"/>
      <c r="D53" s="28"/>
      <c r="E53" s="54"/>
      <c r="F53" s="28"/>
      <c r="G53" s="28"/>
      <c r="H53" s="28"/>
      <c r="I53" s="28"/>
      <c r="J53" s="28"/>
    </row>
    <row r="100" spans="1:1" ht="15.75" x14ac:dyDescent="0.25">
      <c r="A100" t="s">
        <v>107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2026-07-10T09:45:54Z</dcterms:modified>
</cp:coreProperties>
</file>