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letic.sharepoint.com/sites/TransportoskyriausOdiskas/Bendrai naudojami dokumentai/02. PIRKIMAI/2.9. 2026 m/4. Lengvųjų administravimas, priežiūra remonto paslaugos/Rinkos apklausa/Medžiaga/"/>
    </mc:Choice>
  </mc:AlternateContent>
  <xr:revisionPtr revIDLastSave="107" documentId="13_ncr:40000001_{F19D2CF8-DD2D-4973-8126-0E46D11450CC}" xr6:coauthVersionLast="47" xr6:coauthVersionMax="47" xr10:uidLastSave="{F2BD932A-0148-4793-A0D5-B3AEB8081D35}"/>
  <bookViews>
    <workbookView xWindow="28680" yWindow="-120" windowWidth="29040" windowHeight="15720" tabRatio="827" activeTab="3" xr2:uid="{68E27123-DA9D-4DA6-AA52-E6DA353EA995}"/>
  </bookViews>
  <sheets>
    <sheet name="Pasiūlymų vertinimui" sheetId="1" r:id="rId1"/>
    <sheet name="Transpr. priemonių administrav." sheetId="7" r:id="rId2"/>
    <sheet name="Remontas ir aptarnavimas" sheetId="4" r:id="rId3"/>
    <sheet name="Papildomos paslaugos" sheetId="5" r:id="rId4"/>
  </sheets>
  <definedNames>
    <definedName name="_xlnm._FilterDatabase" localSheetId="2" hidden="1">'Remontas ir aptarnavimas'!$A$3:$S$30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7" l="1"/>
  <c r="G8" i="4"/>
  <c r="G16" i="4"/>
  <c r="B7" i="7"/>
  <c r="G29" i="4" l="1"/>
  <c r="G28" i="4"/>
  <c r="G24" i="4"/>
  <c r="G19" i="4"/>
  <c r="G20" i="4"/>
  <c r="G21" i="4"/>
  <c r="G9" i="4"/>
  <c r="G10" i="4"/>
  <c r="G11" i="4"/>
  <c r="G12" i="4"/>
  <c r="G13" i="4"/>
  <c r="G14" i="4"/>
  <c r="G15" i="4"/>
  <c r="G17" i="4"/>
  <c r="G18" i="4"/>
  <c r="F6" i="5"/>
  <c r="S9" i="4"/>
  <c r="S10" i="4"/>
  <c r="S11" i="4"/>
  <c r="S12" i="4"/>
  <c r="S13" i="4"/>
  <c r="S14" i="4"/>
  <c r="S15" i="4"/>
  <c r="S16" i="4"/>
  <c r="S17" i="4"/>
  <c r="S18" i="4"/>
  <c r="S19" i="4"/>
  <c r="S20" i="4"/>
  <c r="S21" i="4"/>
  <c r="S22" i="4"/>
  <c r="S23" i="4"/>
  <c r="S24" i="4"/>
  <c r="S25" i="4"/>
  <c r="S26" i="4"/>
  <c r="S27" i="4"/>
  <c r="S28" i="4"/>
  <c r="S29" i="4"/>
  <c r="S8" i="4"/>
  <c r="Q9" i="4"/>
  <c r="Q10" i="4"/>
  <c r="Q11" i="4"/>
  <c r="Q12" i="4"/>
  <c r="Q13" i="4"/>
  <c r="Q14" i="4"/>
  <c r="Q15" i="4"/>
  <c r="Q16" i="4"/>
  <c r="Q17" i="4"/>
  <c r="Q18" i="4"/>
  <c r="Q19" i="4"/>
  <c r="Q20" i="4"/>
  <c r="Q21" i="4"/>
  <c r="Q22" i="4"/>
  <c r="Q23" i="4"/>
  <c r="Q24" i="4"/>
  <c r="Q25" i="4"/>
  <c r="Q26" i="4"/>
  <c r="Q27" i="4"/>
  <c r="Q28" i="4"/>
  <c r="Q29" i="4"/>
  <c r="Q8" i="4"/>
  <c r="O9" i="4"/>
  <c r="O10" i="4"/>
  <c r="O11" i="4"/>
  <c r="O12" i="4"/>
  <c r="O13" i="4"/>
  <c r="O14" i="4"/>
  <c r="O15" i="4"/>
  <c r="O16" i="4"/>
  <c r="O17" i="4"/>
  <c r="O18" i="4"/>
  <c r="O19" i="4"/>
  <c r="O20" i="4"/>
  <c r="O21" i="4"/>
  <c r="O22" i="4"/>
  <c r="O23" i="4"/>
  <c r="O24" i="4"/>
  <c r="O25" i="4"/>
  <c r="O26" i="4"/>
  <c r="O27" i="4"/>
  <c r="O28" i="4"/>
  <c r="O29" i="4"/>
  <c r="O8" i="4"/>
  <c r="M9" i="4"/>
  <c r="M10" i="4"/>
  <c r="M11" i="4"/>
  <c r="M12" i="4"/>
  <c r="M13" i="4"/>
  <c r="M14" i="4"/>
  <c r="M15" i="4"/>
  <c r="M16" i="4"/>
  <c r="M17" i="4"/>
  <c r="M18" i="4"/>
  <c r="M19" i="4"/>
  <c r="M20" i="4"/>
  <c r="M21" i="4"/>
  <c r="M22" i="4"/>
  <c r="M23" i="4"/>
  <c r="M24" i="4"/>
  <c r="M25" i="4"/>
  <c r="M26" i="4"/>
  <c r="M27" i="4"/>
  <c r="M28" i="4"/>
  <c r="M29" i="4"/>
  <c r="M8" i="4"/>
  <c r="K9" i="4"/>
  <c r="K10" i="4"/>
  <c r="K11" i="4"/>
  <c r="K12" i="4"/>
  <c r="K13" i="4"/>
  <c r="K14" i="4"/>
  <c r="K15" i="4"/>
  <c r="K16" i="4"/>
  <c r="K17" i="4"/>
  <c r="K18" i="4"/>
  <c r="K19" i="4"/>
  <c r="K20" i="4"/>
  <c r="K21" i="4"/>
  <c r="K24" i="4"/>
  <c r="K28" i="4"/>
  <c r="K29" i="4"/>
  <c r="K8" i="4"/>
  <c r="I9" i="4"/>
  <c r="I10" i="4"/>
  <c r="I11" i="4"/>
  <c r="I12" i="4"/>
  <c r="I13" i="4"/>
  <c r="I14" i="4"/>
  <c r="I15" i="4"/>
  <c r="I16" i="4"/>
  <c r="I17" i="4"/>
  <c r="I18" i="4"/>
  <c r="I19" i="4"/>
  <c r="I20" i="4"/>
  <c r="I21" i="4"/>
  <c r="I24" i="4"/>
  <c r="I28" i="4"/>
  <c r="I29" i="4"/>
  <c r="I8" i="4"/>
  <c r="D30" i="4"/>
  <c r="E30" i="4"/>
  <c r="E8" i="7"/>
  <c r="E7" i="7"/>
  <c r="E6" i="7"/>
  <c r="E4" i="7"/>
  <c r="G30" i="4" l="1"/>
  <c r="O30" i="4"/>
  <c r="S30" i="4"/>
  <c r="Q30" i="4"/>
  <c r="M30" i="4"/>
  <c r="I30" i="4"/>
  <c r="K30" i="4"/>
  <c r="E9" i="7"/>
  <c r="B30" i="4" l="1"/>
  <c r="F4" i="5"/>
  <c r="F5" i="5"/>
  <c r="F7" i="5" l="1"/>
  <c r="C2" i="1" s="1"/>
  <c r="C3" i="1" l="1"/>
  <c r="C4" i="1" s="1"/>
</calcChain>
</file>

<file path=xl/sharedStrings.xml><?xml version="1.0" encoding="utf-8"?>
<sst xmlns="http://schemas.openxmlformats.org/spreadsheetml/2006/main" count="141" uniqueCount="75">
  <si>
    <t>Pasiūlymo kaina (K1+K2+K3), naudojama tik pasiūlymų vertinimui EUR be PVM [1]:</t>
  </si>
  <si>
    <t>PVM:</t>
  </si>
  <si>
    <t>Pasiūlymo kaina (K1+K2+K3), naudojama tik pasiūlymų vertinimui EUR su PVM:</t>
  </si>
  <si>
    <t>Sutartis pasirašoma sumai:</t>
  </si>
  <si>
    <t>[1] Nurodoma suma bus naudojama tik pasiūlymų vertinimui. Tai nėra Pirkėjo įsipareigojimas Laimėjusiam Dalyviui sumokėti nurodytą sumą Sutarties galiojimo laikotarpiu. Laimėjusiam Dalyviui bus sumokama tik už faktišką kiekį, Pirkėjas neįsipareigoja nupirkti viso nurodyto Paslaugų kiekio.</t>
  </si>
  <si>
    <t>Transporto priemonių administravimo įkainis, mokamas už kiekvieną Transporto priemonę kiekvieną mėnesį</t>
  </si>
  <si>
    <t>TP kategorija</t>
  </si>
  <si>
    <t>Preliminarus kiekis *</t>
  </si>
  <si>
    <t>Įkainis EUR be PVM (1 mėnesio įmoka, 1 TP) (pagal Techninės specifikacijos 5,6,8,9 p. nurodytus įsipareigojimus)</t>
  </si>
  <si>
    <t xml:space="preserve">Kiekis mėnesiais </t>
  </si>
  <si>
    <t>Kaina EUR be PVM (Įkainis*preliminarus kiekis*36 mėn) pasiūlymų vertinimui</t>
  </si>
  <si>
    <t>Lengvieji automobiliai (Pirkėjo panaudos pagrindais valdomoms transporto priemonėms)</t>
  </si>
  <si>
    <t>Lengvieji automobiliai (tarnybiniai su RFID****)</t>
  </si>
  <si>
    <t>Lengvieji automobiliai (tarnybiniai)</t>
  </si>
  <si>
    <t>Lengvieji automobiliai (bendro naudojimo, pakaitinės)</t>
  </si>
  <si>
    <t>Pasiūlymo kaina (K1) EUR be PVM:</t>
  </si>
  <si>
    <t>* kiekis Sutarties laikotarpiu gali kisti. Informavus Teikėją apie Transporto priemonės pardavimą mokestis bus nebemokamas, 
įsigijus naujų Transporto priemonių,</t>
  </si>
  <si>
    <t>adminsitravimo mokestis bus mokamas pagal konkrečiai Transporto priemonės kategorijai numatytą įkainį.</t>
  </si>
  <si>
    <t>Transporto priemonių remonto ir aptarnavimo darbų įkainiai</t>
  </si>
  <si>
    <t>Eil. Nr.</t>
  </si>
  <si>
    <t>Automobilio aptarnavimo ir remonto paslaugų pavadinimas (be medžiagų, detalių)</t>
  </si>
  <si>
    <t xml:space="preserve">Mato vienetas vnt., val.    </t>
  </si>
  <si>
    <t xml:space="preserve">Įkainis* EUR be PVM </t>
  </si>
  <si>
    <t>Suma EUR be PVM (pasiūlymų vertinimui) **</t>
  </si>
  <si>
    <t>Kompiuterinė transporto priemonės diagnostika</t>
  </si>
  <si>
    <t>val.</t>
  </si>
  <si>
    <t>Rato balansavimas</t>
  </si>
  <si>
    <t>vnt.</t>
  </si>
  <si>
    <t>Rato nuėmimas-uždėjimas</t>
  </si>
  <si>
    <t>Rato montavimas</t>
  </si>
  <si>
    <t>Padangos remontas</t>
  </si>
  <si>
    <t>Suvirinimo darbai</t>
  </si>
  <si>
    <t>Kiti automobilių šaltkalvio darbai</t>
  </si>
  <si>
    <t>Autoelektriko darbai</t>
  </si>
  <si>
    <t>Mechaninių mazgų gedimo diagnostika</t>
  </si>
  <si>
    <t>Elektrinių mazgų gedimo diagnostika</t>
  </si>
  <si>
    <t>-</t>
  </si>
  <si>
    <t>Važiuoklės remontas</t>
  </si>
  <si>
    <t>Variklio remontas</t>
  </si>
  <si>
    <t>Elektros dalies remontas</t>
  </si>
  <si>
    <t>Kėbulo remontas</t>
  </si>
  <si>
    <t>Aušinimo sistemos remontas</t>
  </si>
  <si>
    <t>Pavarų dėžės remontas</t>
  </si>
  <si>
    <t>Reduktoriaus remontas</t>
  </si>
  <si>
    <t>Sankabos remontas</t>
  </si>
  <si>
    <t>Dujų išmetimo sistemos remontas</t>
  </si>
  <si>
    <t>Kuro padavimo sistemos remontas</t>
  </si>
  <si>
    <t>Stabdžių sistemos remontas</t>
  </si>
  <si>
    <t>Kondicionavimo/šildymo sistemos remontas</t>
  </si>
  <si>
    <t>K2</t>
  </si>
  <si>
    <t>*Remonto ir aptarnavimo paslaugos perkamos pagal faktinį poreikį tik pateikus ir suderinus užsakymą. Už faktiškai suteiktas paslaugas bus apmokama pasiūlyme nurodytais įkainiais.</t>
  </si>
  <si>
    <t>**Suma EUR be PVM (pasiūlymų vertinimui) apskaičiuojama pagal formulę (Lyginamasis koeficientas proc. (pasiūlymų vertinimui) x Įkainis* EUR be PVM.</t>
  </si>
  <si>
    <t>Papildomų paslaugų sąrašas su planuojamais maksimaliais kiekiais ir įkainiais</t>
  </si>
  <si>
    <t>Papildoma paslauga</t>
  </si>
  <si>
    <t>Lyginamasis koeficientas proc. (pasiūlymų vertinimui) papildomos paslaugos</t>
  </si>
  <si>
    <t>Mato vienetas</t>
  </si>
  <si>
    <t>Įkainis 1 mato vnt.</t>
  </si>
  <si>
    <t>Kaina EUR be PVM (įkainis*kiekis)</t>
  </si>
  <si>
    <t>Transporto priemonių ištraukimas užklimpus</t>
  </si>
  <si>
    <t>Valanda</t>
  </si>
  <si>
    <t>Transporto priemonių transportavimas po eismo įvykio arba Transporto priemonei sugedus</t>
  </si>
  <si>
    <t>Kilometras</t>
  </si>
  <si>
    <t>PKT ir BNA automobilių nuvarymas/parvarymas į/iš plovyklų ar remontų dirbtuves miesto ribose</t>
  </si>
  <si>
    <t>Pasiūlymo kaina (K3) EUR be PVM</t>
  </si>
  <si>
    <t>Nuomojamų automobilių administravimas</t>
  </si>
  <si>
    <r>
      <t xml:space="preserve">Lyginamasis koeficientas proc. (pasiūlymų vertinimui) 
</t>
    </r>
    <r>
      <rPr>
        <sz val="11"/>
        <color rgb="FF0070C0"/>
        <rFont val="Arial"/>
        <family val="2"/>
        <charset val="186"/>
      </rPr>
      <t>degalais varantiems</t>
    </r>
  </si>
  <si>
    <r>
      <t xml:space="preserve">Lyginamasis koeficientas proc. (pasiūlymų vertinimui) </t>
    </r>
    <r>
      <rPr>
        <sz val="11"/>
        <color rgb="FF00B050"/>
        <rFont val="Arial"/>
        <family val="2"/>
        <charset val="186"/>
      </rPr>
      <t>elektromobiliams</t>
    </r>
  </si>
  <si>
    <r>
      <t xml:space="preserve">C1 </t>
    </r>
    <r>
      <rPr>
        <b/>
        <sz val="11"/>
        <color rgb="FF00B050"/>
        <rFont val="Arial"/>
        <family val="2"/>
        <charset val="186"/>
      </rPr>
      <t>EV</t>
    </r>
    <r>
      <rPr>
        <b/>
        <sz val="11"/>
        <color rgb="FF000000"/>
        <rFont val="Arial"/>
        <family val="2"/>
        <charset val="186"/>
      </rPr>
      <t xml:space="preserve">
Cupra Born</t>
    </r>
  </si>
  <si>
    <r>
      <t xml:space="preserve">J2, K1 </t>
    </r>
    <r>
      <rPr>
        <b/>
        <sz val="11"/>
        <color rgb="FF00B050"/>
        <rFont val="Arial"/>
        <family val="2"/>
        <charset val="186"/>
      </rPr>
      <t>EV</t>
    </r>
    <r>
      <rPr>
        <b/>
        <sz val="11"/>
        <color rgb="FF000000"/>
        <rFont val="Arial"/>
        <family val="2"/>
        <charset val="186"/>
      </rPr>
      <t xml:space="preserve">
Toyota Proace</t>
    </r>
  </si>
  <si>
    <r>
      <t xml:space="preserve">K3 </t>
    </r>
    <r>
      <rPr>
        <b/>
        <sz val="11"/>
        <color rgb="FF00B050"/>
        <rFont val="Arial"/>
        <family val="2"/>
        <charset val="186"/>
      </rPr>
      <t>EV</t>
    </r>
    <r>
      <rPr>
        <b/>
        <sz val="11"/>
        <color rgb="FF000000"/>
        <rFont val="Arial"/>
        <family val="2"/>
        <charset val="186"/>
      </rPr>
      <t xml:space="preserve">
Ford Transit Cutom</t>
    </r>
  </si>
  <si>
    <r>
      <t xml:space="preserve">J2 </t>
    </r>
    <r>
      <rPr>
        <b/>
        <sz val="11"/>
        <color rgb="FF0070C0"/>
        <rFont val="Arial"/>
        <family val="2"/>
        <charset val="186"/>
      </rPr>
      <t>degalais</t>
    </r>
    <r>
      <rPr>
        <b/>
        <sz val="11"/>
        <color rgb="FF000000"/>
        <rFont val="Arial"/>
        <family val="2"/>
        <charset val="186"/>
      </rPr>
      <t xml:space="preserve"> 
Ford Tourneo Connect (4x4)</t>
    </r>
  </si>
  <si>
    <r>
      <t xml:space="preserve">K1 </t>
    </r>
    <r>
      <rPr>
        <b/>
        <sz val="11"/>
        <color rgb="FF0070C0"/>
        <rFont val="Arial"/>
        <family val="2"/>
        <charset val="186"/>
      </rPr>
      <t>degalais</t>
    </r>
    <r>
      <rPr>
        <b/>
        <sz val="11"/>
        <color rgb="FF000000"/>
        <rFont val="Arial"/>
        <family val="2"/>
        <charset val="186"/>
      </rPr>
      <t xml:space="preserve"> 
VW Caddy (4x4)</t>
    </r>
  </si>
  <si>
    <r>
      <t xml:space="preserve">K2 </t>
    </r>
    <r>
      <rPr>
        <b/>
        <sz val="11"/>
        <color rgb="FF0070C0"/>
        <rFont val="Arial"/>
        <family val="2"/>
        <charset val="186"/>
      </rPr>
      <t>degalais</t>
    </r>
    <r>
      <rPr>
        <b/>
        <sz val="11"/>
        <color rgb="FF000000"/>
        <rFont val="Arial"/>
        <family val="2"/>
        <charset val="186"/>
      </rPr>
      <t xml:space="preserve"> 
Toyota Hilux</t>
    </r>
  </si>
  <si>
    <r>
      <t xml:space="preserve">K3 </t>
    </r>
    <r>
      <rPr>
        <b/>
        <sz val="11"/>
        <color rgb="FF0070C0"/>
        <rFont val="Arial"/>
        <family val="2"/>
        <charset val="186"/>
      </rPr>
      <t>degalais
Ford Transit</t>
    </r>
  </si>
  <si>
    <r>
      <t>*</t>
    </r>
    <r>
      <rPr>
        <sz val="11"/>
        <color rgb="FF111111"/>
        <rFont val="Arial"/>
        <family val="2"/>
        <charset val="186"/>
      </rPr>
      <t xml:space="preserve"> </t>
    </r>
    <r>
      <rPr>
        <b/>
        <sz val="11"/>
        <color rgb="FF111111"/>
        <rFont val="Arial"/>
        <family val="2"/>
        <charset val="186"/>
      </rPr>
      <t>Radio-frequency identification</t>
    </r>
    <r>
      <rPr>
        <sz val="11"/>
        <color rgb="FF111111"/>
        <rFont val="Arial"/>
        <family val="2"/>
        <charset val="186"/>
      </rPr>
      <t> (RFID) sistemos veikimas pagrystąs autorizuotos kortelės atpažinimu, transporto priemonės naudojimo laiko apskaita, garsinio signalo skleidimu (jei naudojamas automobilis neužsiregistravus su autorizuota kortele).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</si>
</sst>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 &quot;€&quot;"/>
  </numFmts>
  <fonts count="18" x14ac:knownFonts="1">
    <font>
      <sz val="11"/>
      <color theme="1"/>
      <name val="Calibri"/>
      <family val="2"/>
      <charset val="186"/>
      <scheme val="minor"/>
    </font>
    <font>
      <b/>
      <sz val="11"/>
      <color theme="1"/>
      <name val="Calibri"/>
      <family val="2"/>
      <charset val="186"/>
      <scheme val="minor"/>
    </font>
    <font>
      <u/>
      <sz val="11"/>
      <color theme="10"/>
      <name val="Calibri"/>
      <family val="2"/>
      <charset val="186"/>
      <scheme val="minor"/>
    </font>
    <font>
      <sz val="8"/>
      <name val="Calibri"/>
      <family val="2"/>
      <charset val="186"/>
      <scheme val="minor"/>
    </font>
    <font>
      <b/>
      <sz val="11"/>
      <color theme="1"/>
      <name val="Arial"/>
      <family val="2"/>
      <charset val="186"/>
    </font>
    <font>
      <sz val="11"/>
      <name val="Calibri"/>
      <family val="2"/>
      <charset val="186"/>
      <scheme val="minor"/>
    </font>
    <font>
      <sz val="11"/>
      <color theme="1"/>
      <name val="Arial"/>
      <family val="2"/>
      <charset val="186"/>
    </font>
    <font>
      <sz val="11"/>
      <name val="Arial"/>
      <family val="2"/>
      <charset val="186"/>
    </font>
    <font>
      <sz val="11"/>
      <color rgb="FF000000"/>
      <name val="Arial"/>
      <family val="2"/>
      <charset val="186"/>
    </font>
    <font>
      <sz val="11"/>
      <color rgb="FF0070C0"/>
      <name val="Arial"/>
      <family val="2"/>
      <charset val="186"/>
    </font>
    <font>
      <sz val="11"/>
      <color rgb="FF00B050"/>
      <name val="Arial"/>
      <family val="2"/>
      <charset val="186"/>
    </font>
    <font>
      <b/>
      <sz val="11"/>
      <color rgb="FF000000"/>
      <name val="Arial"/>
      <family val="2"/>
      <charset val="186"/>
    </font>
    <font>
      <b/>
      <sz val="11"/>
      <color rgb="FF00B050"/>
      <name val="Arial"/>
      <family val="2"/>
      <charset val="186"/>
    </font>
    <font>
      <b/>
      <sz val="11"/>
      <color rgb="FF0070C0"/>
      <name val="Arial"/>
      <family val="2"/>
      <charset val="186"/>
    </font>
    <font>
      <b/>
      <sz val="11"/>
      <name val="Arial"/>
      <family val="2"/>
      <charset val="186"/>
    </font>
    <font>
      <sz val="11"/>
      <color rgb="FF111111"/>
      <name val="Arial"/>
      <family val="2"/>
      <charset val="186"/>
    </font>
    <font>
      <b/>
      <sz val="11"/>
      <color rgb="FF111111"/>
      <name val="Arial"/>
      <family val="2"/>
      <charset val="186"/>
    </font>
    <font>
      <b/>
      <sz val="11"/>
      <color rgb="FFFF0000"/>
      <name val="Arial"/>
      <family val="2"/>
      <charset val="186"/>
    </font>
  </fonts>
  <fills count="8">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theme="3" tint="0.39997558519241921"/>
        <bgColor indexed="64"/>
      </patternFill>
    </fill>
    <fill>
      <patternFill patternType="solid">
        <fgColor theme="7" tint="0.59999389629810485"/>
        <bgColor indexed="64"/>
      </patternFill>
    </fill>
    <fill>
      <patternFill patternType="solid">
        <fgColor theme="5" tint="0.59999389629810485"/>
        <bgColor indexed="64"/>
      </patternFill>
    </fill>
  </fills>
  <borders count="17">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84">
    <xf numFmtId="0" fontId="0" fillId="0" borderId="0" xfId="0"/>
    <xf numFmtId="0" fontId="1" fillId="0" borderId="0" xfId="0" applyFont="1"/>
    <xf numFmtId="0" fontId="4" fillId="0" borderId="0" xfId="0" applyFont="1"/>
    <xf numFmtId="0" fontId="1" fillId="4" borderId="9" xfId="0" applyFont="1" applyFill="1" applyBorder="1" applyAlignment="1">
      <alignment horizontal="center" vertical="center" wrapText="1"/>
    </xf>
    <xf numFmtId="0" fontId="5" fillId="3" borderId="5" xfId="0" applyFont="1" applyFill="1" applyBorder="1" applyAlignment="1">
      <alignment horizontal="left" vertical="center" wrapText="1"/>
    </xf>
    <xf numFmtId="0" fontId="6" fillId="0" borderId="0" xfId="0" applyFont="1"/>
    <xf numFmtId="0" fontId="6" fillId="0" borderId="0" xfId="0" applyFont="1" applyAlignment="1">
      <alignment horizontal="center"/>
    </xf>
    <xf numFmtId="0" fontId="6" fillId="0" borderId="0" xfId="0" applyFont="1" applyProtection="1">
      <protection locked="0"/>
    </xf>
    <xf numFmtId="0" fontId="6" fillId="3" borderId="0" xfId="0" applyFont="1" applyFill="1" applyAlignment="1">
      <alignment horizontal="center"/>
    </xf>
    <xf numFmtId="0" fontId="6" fillId="3" borderId="0" xfId="0" applyFont="1" applyFill="1"/>
    <xf numFmtId="0" fontId="7" fillId="3" borderId="0" xfId="0" applyFont="1" applyFill="1"/>
    <xf numFmtId="0" fontId="6" fillId="0" borderId="10" xfId="0" applyFont="1" applyBorder="1" applyAlignment="1">
      <alignment horizontal="center"/>
    </xf>
    <xf numFmtId="0" fontId="6" fillId="0" borderId="10" xfId="0" applyFont="1" applyBorder="1"/>
    <xf numFmtId="0" fontId="7" fillId="0" borderId="10" xfId="0" applyFont="1" applyBorder="1"/>
    <xf numFmtId="0" fontId="6" fillId="0" borderId="11" xfId="0" applyFont="1" applyBorder="1"/>
    <xf numFmtId="0" fontId="6" fillId="0" borderId="12" xfId="0" applyFont="1" applyBorder="1"/>
    <xf numFmtId="0" fontId="8" fillId="3" borderId="5" xfId="0" applyFont="1" applyFill="1" applyBorder="1" applyAlignment="1">
      <alignment horizontal="center" vertical="center" wrapText="1"/>
    </xf>
    <xf numFmtId="0" fontId="11" fillId="0" borderId="5" xfId="0" applyFont="1" applyBorder="1" applyAlignment="1">
      <alignment vertical="center"/>
    </xf>
    <xf numFmtId="2" fontId="8" fillId="3" borderId="5" xfId="0" applyNumberFormat="1" applyFont="1" applyFill="1" applyBorder="1" applyAlignment="1">
      <alignment horizontal="center" vertical="center" wrapText="1"/>
    </xf>
    <xf numFmtId="0" fontId="6" fillId="2" borderId="5" xfId="0" applyFont="1" applyFill="1" applyBorder="1" applyProtection="1">
      <protection locked="0"/>
    </xf>
    <xf numFmtId="0" fontId="6" fillId="3" borderId="5" xfId="0" applyFont="1" applyFill="1" applyBorder="1"/>
    <xf numFmtId="0" fontId="11" fillId="3" borderId="5" xfId="0" applyFont="1" applyFill="1" applyBorder="1" applyAlignment="1">
      <alignment vertical="center"/>
    </xf>
    <xf numFmtId="0" fontId="14" fillId="3" borderId="5" xfId="0" applyFont="1" applyFill="1" applyBorder="1" applyAlignment="1">
      <alignment vertical="center"/>
    </xf>
    <xf numFmtId="0" fontId="14" fillId="0" borderId="5" xfId="0" applyFont="1" applyBorder="1" applyAlignment="1">
      <alignment vertical="center"/>
    </xf>
    <xf numFmtId="0" fontId="11" fillId="4" borderId="5" xfId="0" applyFont="1" applyFill="1" applyBorder="1" applyAlignment="1">
      <alignment horizontal="center" vertical="center" wrapText="1"/>
    </xf>
    <xf numFmtId="0" fontId="11" fillId="4" borderId="5" xfId="0" applyFont="1" applyFill="1" applyBorder="1" applyAlignment="1">
      <alignment horizontal="right" vertical="center"/>
    </xf>
    <xf numFmtId="2" fontId="7" fillId="3" borderId="5" xfId="0" applyNumberFormat="1" applyFont="1" applyFill="1" applyBorder="1" applyAlignment="1">
      <alignment horizontal="center"/>
    </xf>
    <xf numFmtId="0" fontId="8" fillId="0" borderId="5" xfId="0" applyFont="1" applyBorder="1" applyAlignment="1">
      <alignment vertical="center"/>
    </xf>
    <xf numFmtId="0" fontId="7" fillId="0" borderId="5" xfId="0" applyFont="1" applyBorder="1"/>
    <xf numFmtId="0" fontId="8" fillId="0" borderId="7" xfId="0" applyFont="1" applyBorder="1" applyAlignment="1">
      <alignment horizontal="center" vertical="center" wrapText="1"/>
    </xf>
    <xf numFmtId="0" fontId="0" fillId="0" borderId="0" xfId="0" applyAlignment="1">
      <alignment wrapText="1"/>
    </xf>
    <xf numFmtId="0" fontId="0" fillId="0" borderId="5" xfId="0" applyBorder="1" applyAlignment="1">
      <alignment horizontal="center" vertical="center" wrapText="1"/>
    </xf>
    <xf numFmtId="0" fontId="0" fillId="3" borderId="5" xfId="0" applyFill="1" applyBorder="1" applyAlignment="1">
      <alignment horizontal="left" vertical="center" wrapText="1"/>
    </xf>
    <xf numFmtId="0" fontId="0" fillId="3" borderId="5" xfId="0" applyFill="1" applyBorder="1" applyAlignment="1">
      <alignment horizontal="center" vertical="center" wrapText="1"/>
    </xf>
    <xf numFmtId="0" fontId="0" fillId="5" borderId="5" xfId="0" applyFill="1" applyBorder="1" applyAlignment="1" applyProtection="1">
      <alignment horizontal="center" vertical="center" wrapText="1"/>
      <protection locked="0"/>
    </xf>
    <xf numFmtId="0" fontId="0" fillId="0" borderId="0" xfId="0" applyProtection="1">
      <protection locked="0"/>
    </xf>
    <xf numFmtId="3" fontId="0" fillId="3" borderId="5" xfId="0" applyNumberFormat="1" applyFill="1" applyBorder="1" applyAlignment="1">
      <alignment horizontal="center" vertical="center" wrapText="1"/>
    </xf>
    <xf numFmtId="3" fontId="0" fillId="0" borderId="5" xfId="0" applyNumberFormat="1" applyBorder="1" applyAlignment="1">
      <alignment horizontal="center" vertical="center" wrapText="1"/>
    </xf>
    <xf numFmtId="0" fontId="0" fillId="0" borderId="9" xfId="0" applyBorder="1" applyAlignment="1">
      <alignment wrapText="1"/>
    </xf>
    <xf numFmtId="0" fontId="0" fillId="0" borderId="0" xfId="0" applyAlignment="1" applyProtection="1">
      <alignment wrapText="1"/>
      <protection locked="0"/>
    </xf>
    <xf numFmtId="0" fontId="1"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5" xfId="0" applyFont="1" applyBorder="1" applyAlignment="1">
      <alignment horizontal="center" vertical="center" wrapText="1"/>
    </xf>
    <xf numFmtId="0" fontId="6" fillId="0" borderId="5" xfId="0" applyFont="1" applyBorder="1" applyAlignment="1">
      <alignment horizontal="left" vertical="center"/>
    </xf>
    <xf numFmtId="0" fontId="6" fillId="0" borderId="5" xfId="0" applyFont="1" applyBorder="1" applyAlignment="1">
      <alignment horizontal="center" vertical="center"/>
    </xf>
    <xf numFmtId="2" fontId="6" fillId="2" borderId="5" xfId="0" applyNumberFormat="1" applyFont="1" applyFill="1" applyBorder="1" applyAlignment="1" applyProtection="1">
      <alignment horizontal="center" vertical="center"/>
      <protection locked="0"/>
    </xf>
    <xf numFmtId="2" fontId="6" fillId="0" borderId="5" xfId="0" applyNumberFormat="1"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4" fillId="0" borderId="0" xfId="0" applyFont="1" applyAlignment="1">
      <alignment vertical="center"/>
    </xf>
    <xf numFmtId="0" fontId="4" fillId="0" borderId="5" xfId="0" applyFont="1" applyBorder="1" applyAlignment="1">
      <alignment vertical="center"/>
    </xf>
    <xf numFmtId="2" fontId="4" fillId="0" borderId="9" xfId="0" applyNumberFormat="1" applyFont="1" applyBorder="1" applyAlignment="1">
      <alignment horizontal="center" vertical="center"/>
    </xf>
    <xf numFmtId="0" fontId="6" fillId="0" borderId="0" xfId="0" applyFont="1" applyAlignment="1">
      <alignment vertical="center"/>
    </xf>
    <xf numFmtId="0" fontId="6" fillId="0" borderId="0" xfId="0" applyFont="1" applyAlignment="1">
      <alignment vertical="center" wrapText="1"/>
    </xf>
    <xf numFmtId="0" fontId="4" fillId="0" borderId="0" xfId="0" applyFont="1" applyAlignment="1">
      <alignment vertical="center" wrapText="1"/>
    </xf>
    <xf numFmtId="0" fontId="14" fillId="0" borderId="1" xfId="1" applyFont="1" applyBorder="1" applyAlignment="1" applyProtection="1">
      <alignment horizontal="right" vertical="center" wrapText="1"/>
    </xf>
    <xf numFmtId="0" fontId="14" fillId="0" borderId="3" xfId="0" applyFont="1" applyBorder="1" applyAlignment="1">
      <alignment horizontal="right" wrapText="1"/>
    </xf>
    <xf numFmtId="164" fontId="14" fillId="0" borderId="4" xfId="0" applyNumberFormat="1" applyFont="1" applyBorder="1" applyAlignment="1">
      <alignment horizontal="center" vertical="center"/>
    </xf>
    <xf numFmtId="164" fontId="14" fillId="0" borderId="2" xfId="0" applyNumberFormat="1" applyFont="1" applyBorder="1" applyAlignment="1">
      <alignment horizontal="center" vertical="center" wrapText="1"/>
    </xf>
    <xf numFmtId="165" fontId="17" fillId="0" borderId="2" xfId="0" applyNumberFormat="1" applyFont="1" applyBorder="1" applyAlignment="1">
      <alignment horizontal="center" vertical="center" wrapText="1"/>
    </xf>
    <xf numFmtId="0" fontId="6" fillId="0" borderId="0" xfId="0" applyFont="1" applyAlignment="1">
      <alignment wrapText="1"/>
    </xf>
    <xf numFmtId="0" fontId="6" fillId="0" borderId="0" xfId="0" applyFont="1" applyAlignment="1">
      <alignment horizontal="left"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7" fillId="3" borderId="6"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7" fillId="3" borderId="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11" fillId="6" borderId="13"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15" xfId="0" applyFont="1" applyFill="1" applyBorder="1" applyAlignment="1">
      <alignment horizontal="center" vertical="center" wrapText="1"/>
    </xf>
    <xf numFmtId="0" fontId="11" fillId="6" borderId="16" xfId="0" applyFont="1" applyFill="1" applyBorder="1" applyAlignment="1">
      <alignment horizontal="center" vertical="center" wrapText="1"/>
    </xf>
    <xf numFmtId="0" fontId="11" fillId="7" borderId="13" xfId="0" applyFont="1" applyFill="1" applyBorder="1" applyAlignment="1">
      <alignment horizontal="center" vertical="center" wrapText="1"/>
    </xf>
    <xf numFmtId="0" fontId="11" fillId="7" borderId="14" xfId="0" applyFont="1" applyFill="1" applyBorder="1" applyAlignment="1">
      <alignment horizontal="center" vertical="center" wrapText="1"/>
    </xf>
    <xf numFmtId="0" fontId="11" fillId="7" borderId="15" xfId="0" applyFont="1" applyFill="1" applyBorder="1" applyAlignment="1">
      <alignment horizontal="center" vertical="center" wrapText="1"/>
    </xf>
    <xf numFmtId="0" fontId="11" fillId="7" borderId="16" xfId="0" applyFont="1" applyFill="1" applyBorder="1" applyAlignment="1">
      <alignment horizontal="center" vertical="center" wrapText="1"/>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45CDB1-2F0C-4958-85FA-2C5EB15AED24}">
  <dimension ref="B1:C7"/>
  <sheetViews>
    <sheetView workbookViewId="0">
      <selection sqref="A1:XFD1048576"/>
    </sheetView>
  </sheetViews>
  <sheetFormatPr defaultColWidth="8.7109375" defaultRowHeight="14.25" x14ac:dyDescent="0.2"/>
  <cols>
    <col min="1" max="1" width="8.7109375" style="5"/>
    <col min="2" max="2" width="46" style="5" customWidth="1"/>
    <col min="3" max="3" width="43.85546875" style="5" customWidth="1"/>
    <col min="4" max="16384" width="8.7109375" style="5"/>
  </cols>
  <sheetData>
    <row r="1" spans="2:3" ht="15" thickBot="1" x14ac:dyDescent="0.25"/>
    <row r="2" spans="2:3" ht="30.75" thickBot="1" x14ac:dyDescent="0.25">
      <c r="B2" s="55" t="s">
        <v>0</v>
      </c>
      <c r="C2" s="58">
        <f>'Transpr. priemonių administrav.'!E9+'Remontas ir aptarnavimas'!B30+'Papildomos paslaugos'!F7</f>
        <v>0</v>
      </c>
    </row>
    <row r="3" spans="2:3" ht="15.75" thickBot="1" x14ac:dyDescent="0.25">
      <c r="B3" s="55" t="s">
        <v>1</v>
      </c>
      <c r="C3" s="58">
        <f>C2*0.21</f>
        <v>0</v>
      </c>
    </row>
    <row r="4" spans="2:3" ht="30.75" thickBot="1" x14ac:dyDescent="0.3">
      <c r="B4" s="56" t="s">
        <v>2</v>
      </c>
      <c r="C4" s="57">
        <f>C2+C3</f>
        <v>0</v>
      </c>
    </row>
    <row r="5" spans="2:3" ht="15.75" thickBot="1" x14ac:dyDescent="0.25">
      <c r="B5" s="55" t="s">
        <v>3</v>
      </c>
      <c r="C5" s="59">
        <v>5000000</v>
      </c>
    </row>
    <row r="6" spans="2:3" ht="54" customHeight="1" x14ac:dyDescent="0.2">
      <c r="B6" s="60" t="s">
        <v>4</v>
      </c>
      <c r="C6" s="60"/>
    </row>
    <row r="7" spans="2:3" x14ac:dyDescent="0.2">
      <c r="B7" s="60"/>
      <c r="C7" s="60"/>
    </row>
  </sheetData>
  <mergeCells count="2">
    <mergeCell ref="B6:C6"/>
    <mergeCell ref="B7:C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B052B-3CCC-4577-8234-5ED9AF5C88D0}">
  <dimension ref="A1:U69"/>
  <sheetViews>
    <sheetView workbookViewId="0">
      <selection activeCell="A7" sqref="A7"/>
    </sheetView>
  </sheetViews>
  <sheetFormatPr defaultColWidth="8.7109375" defaultRowHeight="14.25" x14ac:dyDescent="0.2"/>
  <cols>
    <col min="1" max="1" width="68.7109375" style="5" customWidth="1"/>
    <col min="2" max="2" width="17.42578125" style="5" customWidth="1"/>
    <col min="3" max="3" width="22.5703125" style="7" customWidth="1"/>
    <col min="4" max="4" width="37.85546875" style="5" customWidth="1"/>
    <col min="5" max="5" width="17.85546875" style="5" customWidth="1"/>
    <col min="6" max="21" width="8.7109375" style="5"/>
    <col min="22" max="16384" width="8.7109375" style="7"/>
  </cols>
  <sheetData>
    <row r="1" spans="1:5" s="5" customFormat="1" ht="15" x14ac:dyDescent="0.25">
      <c r="A1" s="2" t="s">
        <v>5</v>
      </c>
    </row>
    <row r="2" spans="1:5" s="5" customFormat="1" x14ac:dyDescent="0.2"/>
    <row r="3" spans="1:5" s="5" customFormat="1" ht="108" customHeight="1" x14ac:dyDescent="0.2">
      <c r="A3" s="41" t="s">
        <v>6</v>
      </c>
      <c r="B3" s="41" t="s">
        <v>7</v>
      </c>
      <c r="C3" s="42" t="s">
        <v>8</v>
      </c>
      <c r="D3" s="42" t="s">
        <v>9</v>
      </c>
      <c r="E3" s="42" t="s">
        <v>10</v>
      </c>
    </row>
    <row r="4" spans="1:5" x14ac:dyDescent="0.2">
      <c r="A4" s="43" t="s">
        <v>11</v>
      </c>
      <c r="B4" s="44">
        <v>120</v>
      </c>
      <c r="C4" s="45"/>
      <c r="D4" s="44">
        <v>36</v>
      </c>
      <c r="E4" s="46">
        <f>C4*B4*D4</f>
        <v>0</v>
      </c>
    </row>
    <row r="5" spans="1:5" x14ac:dyDescent="0.2">
      <c r="A5" s="43" t="s">
        <v>64</v>
      </c>
      <c r="B5" s="44">
        <v>30</v>
      </c>
      <c r="C5" s="45"/>
      <c r="D5" s="44">
        <v>36</v>
      </c>
      <c r="E5" s="46">
        <f>C5*B5*D5</f>
        <v>0</v>
      </c>
    </row>
    <row r="6" spans="1:5" x14ac:dyDescent="0.2">
      <c r="A6" s="43" t="s">
        <v>12</v>
      </c>
      <c r="B6" s="44">
        <v>150</v>
      </c>
      <c r="C6" s="45"/>
      <c r="D6" s="44">
        <v>36</v>
      </c>
      <c r="E6" s="46">
        <f t="shared" ref="E6:E8" si="0">C6*B6*D6</f>
        <v>0</v>
      </c>
    </row>
    <row r="7" spans="1:5" x14ac:dyDescent="0.2">
      <c r="A7" s="43" t="s">
        <v>13</v>
      </c>
      <c r="B7" s="44">
        <f>796-140</f>
        <v>656</v>
      </c>
      <c r="C7" s="45"/>
      <c r="D7" s="44">
        <v>36</v>
      </c>
      <c r="E7" s="46">
        <f t="shared" si="0"/>
        <v>0</v>
      </c>
    </row>
    <row r="8" spans="1:5" x14ac:dyDescent="0.2">
      <c r="A8" s="43" t="s">
        <v>14</v>
      </c>
      <c r="B8" s="44">
        <v>103</v>
      </c>
      <c r="C8" s="45"/>
      <c r="D8" s="44">
        <v>36</v>
      </c>
      <c r="E8" s="46">
        <f t="shared" si="0"/>
        <v>0</v>
      </c>
    </row>
    <row r="9" spans="1:5" ht="15" x14ac:dyDescent="0.2">
      <c r="A9" s="47"/>
      <c r="B9" s="48"/>
      <c r="C9" s="49"/>
      <c r="D9" s="50" t="s">
        <v>15</v>
      </c>
      <c r="E9" s="51">
        <f>SUM(E4:E8)</f>
        <v>0</v>
      </c>
    </row>
    <row r="10" spans="1:5" s="5" customFormat="1" x14ac:dyDescent="0.2"/>
    <row r="11" spans="1:5" s="5" customFormat="1" x14ac:dyDescent="0.2">
      <c r="A11" s="52" t="s">
        <v>16</v>
      </c>
      <c r="B11" s="53"/>
      <c r="C11" s="53"/>
      <c r="D11" s="53"/>
      <c r="E11" s="53"/>
    </row>
    <row r="12" spans="1:5" s="5" customFormat="1" ht="15" x14ac:dyDescent="0.2">
      <c r="A12" s="52" t="s">
        <v>17</v>
      </c>
      <c r="B12" s="54"/>
      <c r="C12" s="54"/>
      <c r="D12" s="54"/>
      <c r="E12" s="54"/>
    </row>
    <row r="13" spans="1:5" s="5" customFormat="1" x14ac:dyDescent="0.2"/>
    <row r="14" spans="1:5" s="5" customFormat="1" ht="32.25" customHeight="1" x14ac:dyDescent="0.2">
      <c r="A14" s="61" t="s">
        <v>74</v>
      </c>
      <c r="B14" s="61"/>
      <c r="C14" s="61"/>
      <c r="D14" s="61"/>
    </row>
    <row r="15" spans="1:5" s="5" customFormat="1" x14ac:dyDescent="0.2"/>
    <row r="16" spans="1:5" s="5" customFormat="1" x14ac:dyDescent="0.2"/>
    <row r="17" s="5" customFormat="1" x14ac:dyDescent="0.2"/>
    <row r="18" s="5" customFormat="1" x14ac:dyDescent="0.2"/>
    <row r="19" s="5" customFormat="1" x14ac:dyDescent="0.2"/>
    <row r="20" s="5" customFormat="1" x14ac:dyDescent="0.2"/>
    <row r="21" s="5" customFormat="1" x14ac:dyDescent="0.2"/>
    <row r="22" s="5" customFormat="1" x14ac:dyDescent="0.2"/>
    <row r="23" s="5" customFormat="1" x14ac:dyDescent="0.2"/>
    <row r="24" s="5" customFormat="1" x14ac:dyDescent="0.2"/>
    <row r="25" s="5" customFormat="1" x14ac:dyDescent="0.2"/>
    <row r="26" s="5" customFormat="1" x14ac:dyDescent="0.2"/>
    <row r="27" s="5" customFormat="1" x14ac:dyDescent="0.2"/>
    <row r="28" s="5" customFormat="1" x14ac:dyDescent="0.2"/>
    <row r="29" s="5" customFormat="1" x14ac:dyDescent="0.2"/>
    <row r="30" s="5" customFormat="1" x14ac:dyDescent="0.2"/>
    <row r="31" s="5" customFormat="1" x14ac:dyDescent="0.2"/>
    <row r="32" s="5" customFormat="1" x14ac:dyDescent="0.2"/>
    <row r="33" s="5" customFormat="1" x14ac:dyDescent="0.2"/>
    <row r="34" s="5" customFormat="1" x14ac:dyDescent="0.2"/>
    <row r="35" s="5" customFormat="1" x14ac:dyDescent="0.2"/>
    <row r="36" s="5" customFormat="1" x14ac:dyDescent="0.2"/>
    <row r="37" s="5" customFormat="1" x14ac:dyDescent="0.2"/>
    <row r="38" s="5" customFormat="1" x14ac:dyDescent="0.2"/>
    <row r="39" s="5" customFormat="1" x14ac:dyDescent="0.2"/>
    <row r="40" s="5" customFormat="1" x14ac:dyDescent="0.2"/>
    <row r="41" s="5" customFormat="1" x14ac:dyDescent="0.2"/>
    <row r="42" s="5" customFormat="1" x14ac:dyDescent="0.2"/>
    <row r="43" s="5" customFormat="1" x14ac:dyDescent="0.2"/>
    <row r="44" s="5" customFormat="1" x14ac:dyDescent="0.2"/>
    <row r="45" s="5" customFormat="1" x14ac:dyDescent="0.2"/>
    <row r="46" s="5" customFormat="1" x14ac:dyDescent="0.2"/>
    <row r="47" s="5" customFormat="1" x14ac:dyDescent="0.2"/>
    <row r="48" s="5" customFormat="1" x14ac:dyDescent="0.2"/>
    <row r="49" s="5" customFormat="1" x14ac:dyDescent="0.2"/>
    <row r="50" s="5" customFormat="1" x14ac:dyDescent="0.2"/>
    <row r="51" s="5" customFormat="1" x14ac:dyDescent="0.2"/>
    <row r="52" s="5" customFormat="1" x14ac:dyDescent="0.2"/>
    <row r="53" s="5" customFormat="1" x14ac:dyDescent="0.2"/>
    <row r="54" s="5" customFormat="1" x14ac:dyDescent="0.2"/>
    <row r="55" s="5" customFormat="1" x14ac:dyDescent="0.2"/>
    <row r="56" s="5" customFormat="1" x14ac:dyDescent="0.2"/>
    <row r="57" s="5" customFormat="1" x14ac:dyDescent="0.2"/>
    <row r="58" s="5" customFormat="1" x14ac:dyDescent="0.2"/>
    <row r="59" s="5" customFormat="1" x14ac:dyDescent="0.2"/>
    <row r="60" s="5" customFormat="1" x14ac:dyDescent="0.2"/>
    <row r="61" s="5" customFormat="1" x14ac:dyDescent="0.2"/>
    <row r="62" s="5" customFormat="1" x14ac:dyDescent="0.2"/>
    <row r="63" s="5" customFormat="1" x14ac:dyDescent="0.2"/>
    <row r="64" s="5" customFormat="1" x14ac:dyDescent="0.2"/>
    <row r="65" s="5" customFormat="1" x14ac:dyDescent="0.2"/>
    <row r="66" s="5" customFormat="1" x14ac:dyDescent="0.2"/>
    <row r="67" s="5" customFormat="1" x14ac:dyDescent="0.2"/>
    <row r="68" s="5" customFormat="1" x14ac:dyDescent="0.2"/>
    <row r="69" s="5" customFormat="1" x14ac:dyDescent="0.2"/>
  </sheetData>
  <sheetProtection selectLockedCells="1"/>
  <protectedRanges>
    <protectedRange algorithmName="SHA-512" hashValue="4wgtetyu881nvvxE0yYUS2fXX7RbaB/MOwHWn7PtfXOWX4mEIvWJEFzTB+DEFodc4b9mN0Q/VR7GNFvQHhlIQg==" saltValue="15YwYeisUVG3FS00ZRSq4g==" spinCount="100000" sqref="C3" name="Range1_1_2_1"/>
  </protectedRanges>
  <mergeCells count="1">
    <mergeCell ref="A14:D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EF99A-4EE8-42C2-8B50-795B4B823F2F}">
  <dimension ref="A1:W156"/>
  <sheetViews>
    <sheetView zoomScale="80" zoomScaleNormal="80" workbookViewId="0">
      <pane xSplit="2" topLeftCell="C1" activePane="topRight" state="frozen"/>
      <selection pane="topRight" activeCell="B13" sqref="B13"/>
    </sheetView>
  </sheetViews>
  <sheetFormatPr defaultColWidth="9.140625" defaultRowHeight="14.25" x14ac:dyDescent="0.2"/>
  <cols>
    <col min="1" max="1" width="9.140625" style="5" customWidth="1"/>
    <col min="2" max="2" width="66.140625" style="5" customWidth="1"/>
    <col min="3" max="3" width="9.140625" style="6" customWidth="1"/>
    <col min="4" max="4" width="16" style="5" hidden="1" customWidth="1"/>
    <col min="5" max="5" width="15.42578125" style="5" hidden="1" customWidth="1"/>
    <col min="6" max="6" width="12.28515625" style="7" customWidth="1"/>
    <col min="7" max="7" width="11.28515625" style="5" customWidth="1"/>
    <col min="8" max="8" width="14" style="7" customWidth="1"/>
    <col min="9" max="9" width="14.42578125" style="5" customWidth="1"/>
    <col min="10" max="10" width="13.85546875" style="7" customWidth="1"/>
    <col min="11" max="11" width="14.140625" style="5" customWidth="1"/>
    <col min="12" max="12" width="9.42578125" style="7" customWidth="1"/>
    <col min="13" max="13" width="9.42578125" style="5" customWidth="1"/>
    <col min="14" max="14" width="9.85546875" style="7" customWidth="1"/>
    <col min="15" max="15" width="9.42578125" style="5" customWidth="1"/>
    <col min="16" max="16" width="11.140625" style="7" customWidth="1"/>
    <col min="17" max="17" width="11.140625" style="5" customWidth="1"/>
    <col min="18" max="18" width="10.140625" style="7" customWidth="1"/>
    <col min="19" max="19" width="10.140625" style="5" customWidth="1"/>
    <col min="20" max="23" width="9.140625" style="5"/>
    <col min="24" max="16384" width="9.140625" style="7"/>
  </cols>
  <sheetData>
    <row r="1" spans="1:19" ht="15" x14ac:dyDescent="0.25">
      <c r="A1" s="2" t="s">
        <v>18</v>
      </c>
    </row>
    <row r="2" spans="1:19" s="5" customFormat="1" ht="15" x14ac:dyDescent="0.25">
      <c r="C2" s="6"/>
      <c r="F2" s="2"/>
    </row>
    <row r="3" spans="1:19" s="5" customFormat="1" ht="14.45" customHeight="1" x14ac:dyDescent="0.2">
      <c r="A3" s="72" t="s">
        <v>19</v>
      </c>
      <c r="B3" s="72" t="s">
        <v>20</v>
      </c>
      <c r="C3" s="72" t="s">
        <v>21</v>
      </c>
      <c r="D3" s="70" t="s">
        <v>65</v>
      </c>
      <c r="E3" s="70" t="s">
        <v>66</v>
      </c>
      <c r="F3" s="62" t="s">
        <v>22</v>
      </c>
      <c r="G3" s="63" t="s">
        <v>23</v>
      </c>
      <c r="H3" s="62" t="s">
        <v>22</v>
      </c>
      <c r="I3" s="63" t="s">
        <v>23</v>
      </c>
      <c r="J3" s="62" t="s">
        <v>22</v>
      </c>
      <c r="K3" s="63" t="s">
        <v>23</v>
      </c>
      <c r="L3" s="62" t="s">
        <v>22</v>
      </c>
      <c r="M3" s="63" t="s">
        <v>23</v>
      </c>
      <c r="N3" s="62" t="s">
        <v>22</v>
      </c>
      <c r="O3" s="63" t="s">
        <v>23</v>
      </c>
      <c r="P3" s="62" t="s">
        <v>22</v>
      </c>
      <c r="Q3" s="63" t="s">
        <v>23</v>
      </c>
      <c r="R3" s="62" t="s">
        <v>22</v>
      </c>
      <c r="S3" s="63" t="s">
        <v>23</v>
      </c>
    </row>
    <row r="4" spans="1:19" s="5" customFormat="1" ht="73.5" customHeight="1" x14ac:dyDescent="0.2">
      <c r="A4" s="72"/>
      <c r="B4" s="72"/>
      <c r="C4" s="72"/>
      <c r="D4" s="71"/>
      <c r="E4" s="71"/>
      <c r="F4" s="62"/>
      <c r="G4" s="64"/>
      <c r="H4" s="62"/>
      <c r="I4" s="64"/>
      <c r="J4" s="62"/>
      <c r="K4" s="64"/>
      <c r="L4" s="62"/>
      <c r="M4" s="64"/>
      <c r="N4" s="62"/>
      <c r="O4" s="64"/>
      <c r="P4" s="62"/>
      <c r="Q4" s="64"/>
      <c r="R4" s="62"/>
      <c r="S4" s="64"/>
    </row>
    <row r="5" spans="1:19" s="5" customFormat="1" x14ac:dyDescent="0.2">
      <c r="A5" s="65">
        <v>1</v>
      </c>
      <c r="B5" s="65">
        <v>2</v>
      </c>
      <c r="C5" s="65">
        <v>4</v>
      </c>
      <c r="D5" s="65">
        <v>5</v>
      </c>
      <c r="E5" s="70">
        <v>6</v>
      </c>
      <c r="F5" s="16">
        <v>8</v>
      </c>
      <c r="G5" s="16">
        <v>9</v>
      </c>
      <c r="H5" s="16">
        <v>12</v>
      </c>
      <c r="I5" s="16">
        <v>13</v>
      </c>
      <c r="J5" s="16">
        <v>14</v>
      </c>
      <c r="K5" s="16">
        <v>15</v>
      </c>
      <c r="L5" s="16">
        <v>16</v>
      </c>
      <c r="M5" s="16">
        <v>17</v>
      </c>
      <c r="N5" s="16">
        <v>18</v>
      </c>
      <c r="O5" s="16">
        <v>19</v>
      </c>
      <c r="P5" s="16">
        <v>20</v>
      </c>
      <c r="Q5" s="16">
        <v>21</v>
      </c>
      <c r="R5" s="16">
        <v>22</v>
      </c>
      <c r="S5" s="16">
        <v>23</v>
      </c>
    </row>
    <row r="6" spans="1:19" s="5" customFormat="1" ht="14.45" customHeight="1" x14ac:dyDescent="0.2">
      <c r="A6" s="66"/>
      <c r="B6" s="68"/>
      <c r="C6" s="66"/>
      <c r="D6" s="74"/>
      <c r="E6" s="73"/>
      <c r="F6" s="76" t="s">
        <v>67</v>
      </c>
      <c r="G6" s="77"/>
      <c r="H6" s="76" t="s">
        <v>68</v>
      </c>
      <c r="I6" s="77"/>
      <c r="J6" s="76" t="s">
        <v>69</v>
      </c>
      <c r="K6" s="77"/>
      <c r="L6" s="80" t="s">
        <v>70</v>
      </c>
      <c r="M6" s="81"/>
      <c r="N6" s="80" t="s">
        <v>71</v>
      </c>
      <c r="O6" s="81"/>
      <c r="P6" s="80" t="s">
        <v>72</v>
      </c>
      <c r="Q6" s="81"/>
      <c r="R6" s="80" t="s">
        <v>73</v>
      </c>
      <c r="S6" s="81"/>
    </row>
    <row r="7" spans="1:19" s="5" customFormat="1" ht="45" customHeight="1" x14ac:dyDescent="0.2">
      <c r="A7" s="67"/>
      <c r="B7" s="69"/>
      <c r="C7" s="67"/>
      <c r="D7" s="75"/>
      <c r="E7" s="71"/>
      <c r="F7" s="78"/>
      <c r="G7" s="79"/>
      <c r="H7" s="78"/>
      <c r="I7" s="79"/>
      <c r="J7" s="78"/>
      <c r="K7" s="79"/>
      <c r="L7" s="82"/>
      <c r="M7" s="83"/>
      <c r="N7" s="82"/>
      <c r="O7" s="83"/>
      <c r="P7" s="82"/>
      <c r="Q7" s="83"/>
      <c r="R7" s="82"/>
      <c r="S7" s="83"/>
    </row>
    <row r="8" spans="1:19" ht="15" x14ac:dyDescent="0.2">
      <c r="A8" s="16">
        <v>1</v>
      </c>
      <c r="B8" s="17" t="s">
        <v>24</v>
      </c>
      <c r="C8" s="16" t="s">
        <v>25</v>
      </c>
      <c r="D8" s="18">
        <v>4.3499999999999996</v>
      </c>
      <c r="E8" s="18">
        <v>6.5</v>
      </c>
      <c r="F8" s="19"/>
      <c r="G8" s="20">
        <f>E8*F8</f>
        <v>0</v>
      </c>
      <c r="H8" s="19"/>
      <c r="I8" s="20">
        <f t="shared" ref="I8:I17" si="0">E8*H8</f>
        <v>0</v>
      </c>
      <c r="J8" s="19"/>
      <c r="K8" s="20">
        <f t="shared" ref="K8:K17" si="1">E8*J8</f>
        <v>0</v>
      </c>
      <c r="L8" s="19"/>
      <c r="M8" s="20">
        <f t="shared" ref="M8:M29" si="2">D8*L8</f>
        <v>0</v>
      </c>
      <c r="N8" s="19"/>
      <c r="O8" s="20">
        <f t="shared" ref="O8:O29" si="3">D8*N8</f>
        <v>0</v>
      </c>
      <c r="P8" s="19"/>
      <c r="Q8" s="20">
        <f t="shared" ref="Q8:Q29" si="4">D8*P8</f>
        <v>0</v>
      </c>
      <c r="R8" s="19"/>
      <c r="S8" s="20">
        <f t="shared" ref="S8:S29" si="5">D8*R8</f>
        <v>0</v>
      </c>
    </row>
    <row r="9" spans="1:19" ht="15" x14ac:dyDescent="0.2">
      <c r="A9" s="16">
        <v>2</v>
      </c>
      <c r="B9" s="21" t="s">
        <v>26</v>
      </c>
      <c r="C9" s="16" t="s">
        <v>27</v>
      </c>
      <c r="D9" s="18">
        <v>2.9</v>
      </c>
      <c r="E9" s="18">
        <v>2.9</v>
      </c>
      <c r="F9" s="19"/>
      <c r="G9" s="20">
        <f t="shared" ref="G9:G21" si="6">E9*F9</f>
        <v>0</v>
      </c>
      <c r="H9" s="19"/>
      <c r="I9" s="20">
        <f t="shared" si="0"/>
        <v>0</v>
      </c>
      <c r="J9" s="19"/>
      <c r="K9" s="20">
        <f t="shared" si="1"/>
        <v>0</v>
      </c>
      <c r="L9" s="19"/>
      <c r="M9" s="20">
        <f t="shared" si="2"/>
        <v>0</v>
      </c>
      <c r="N9" s="19"/>
      <c r="O9" s="20">
        <f t="shared" si="3"/>
        <v>0</v>
      </c>
      <c r="P9" s="19"/>
      <c r="Q9" s="20">
        <f t="shared" si="4"/>
        <v>0</v>
      </c>
      <c r="R9" s="19"/>
      <c r="S9" s="20">
        <f t="shared" si="5"/>
        <v>0</v>
      </c>
    </row>
    <row r="10" spans="1:19" ht="14.1" customHeight="1" x14ac:dyDescent="0.2">
      <c r="A10" s="16">
        <v>3</v>
      </c>
      <c r="B10" s="21" t="s">
        <v>28</v>
      </c>
      <c r="C10" s="16" t="s">
        <v>27</v>
      </c>
      <c r="D10" s="18">
        <v>2.9</v>
      </c>
      <c r="E10" s="18">
        <v>2.9</v>
      </c>
      <c r="F10" s="19"/>
      <c r="G10" s="20">
        <f t="shared" si="6"/>
        <v>0</v>
      </c>
      <c r="H10" s="19"/>
      <c r="I10" s="20">
        <f t="shared" si="0"/>
        <v>0</v>
      </c>
      <c r="J10" s="19"/>
      <c r="K10" s="20">
        <f t="shared" si="1"/>
        <v>0</v>
      </c>
      <c r="L10" s="19"/>
      <c r="M10" s="20">
        <f t="shared" si="2"/>
        <v>0</v>
      </c>
      <c r="N10" s="19"/>
      <c r="O10" s="20">
        <f t="shared" si="3"/>
        <v>0</v>
      </c>
      <c r="P10" s="19"/>
      <c r="Q10" s="20">
        <f t="shared" si="4"/>
        <v>0</v>
      </c>
      <c r="R10" s="19"/>
      <c r="S10" s="20">
        <f t="shared" si="5"/>
        <v>0</v>
      </c>
    </row>
    <row r="11" spans="1:19" ht="14.1" customHeight="1" x14ac:dyDescent="0.2">
      <c r="A11" s="16">
        <v>4</v>
      </c>
      <c r="B11" s="21" t="s">
        <v>29</v>
      </c>
      <c r="C11" s="16" t="s">
        <v>27</v>
      </c>
      <c r="D11" s="18">
        <v>2.9</v>
      </c>
      <c r="E11" s="18">
        <v>2.9</v>
      </c>
      <c r="F11" s="19"/>
      <c r="G11" s="20">
        <f t="shared" si="6"/>
        <v>0</v>
      </c>
      <c r="H11" s="19"/>
      <c r="I11" s="20">
        <f t="shared" si="0"/>
        <v>0</v>
      </c>
      <c r="J11" s="19"/>
      <c r="K11" s="20">
        <f t="shared" si="1"/>
        <v>0</v>
      </c>
      <c r="L11" s="19"/>
      <c r="M11" s="20">
        <f t="shared" si="2"/>
        <v>0</v>
      </c>
      <c r="N11" s="19"/>
      <c r="O11" s="20">
        <f t="shared" si="3"/>
        <v>0</v>
      </c>
      <c r="P11" s="19"/>
      <c r="Q11" s="20">
        <f t="shared" si="4"/>
        <v>0</v>
      </c>
      <c r="R11" s="19"/>
      <c r="S11" s="20">
        <f t="shared" si="5"/>
        <v>0</v>
      </c>
    </row>
    <row r="12" spans="1:19" ht="15" x14ac:dyDescent="0.2">
      <c r="A12" s="16">
        <v>5</v>
      </c>
      <c r="B12" s="22" t="s">
        <v>30</v>
      </c>
      <c r="C12" s="16" t="s">
        <v>27</v>
      </c>
      <c r="D12" s="18">
        <v>2.9</v>
      </c>
      <c r="E12" s="18">
        <v>2.9</v>
      </c>
      <c r="F12" s="19"/>
      <c r="G12" s="20">
        <f t="shared" si="6"/>
        <v>0</v>
      </c>
      <c r="H12" s="19"/>
      <c r="I12" s="20">
        <f t="shared" si="0"/>
        <v>0</v>
      </c>
      <c r="J12" s="19"/>
      <c r="K12" s="20">
        <f t="shared" si="1"/>
        <v>0</v>
      </c>
      <c r="L12" s="19"/>
      <c r="M12" s="20">
        <f t="shared" si="2"/>
        <v>0</v>
      </c>
      <c r="N12" s="19"/>
      <c r="O12" s="20">
        <f t="shared" si="3"/>
        <v>0</v>
      </c>
      <c r="P12" s="19"/>
      <c r="Q12" s="20">
        <f t="shared" si="4"/>
        <v>0</v>
      </c>
      <c r="R12" s="19"/>
      <c r="S12" s="20">
        <f t="shared" si="5"/>
        <v>0</v>
      </c>
    </row>
    <row r="13" spans="1:19" ht="15" x14ac:dyDescent="0.2">
      <c r="A13" s="16">
        <v>6</v>
      </c>
      <c r="B13" s="22" t="s">
        <v>31</v>
      </c>
      <c r="C13" s="16" t="s">
        <v>25</v>
      </c>
      <c r="D13" s="18">
        <v>4.3</v>
      </c>
      <c r="E13" s="18">
        <v>6</v>
      </c>
      <c r="F13" s="19"/>
      <c r="G13" s="20">
        <f t="shared" si="6"/>
        <v>0</v>
      </c>
      <c r="H13" s="19"/>
      <c r="I13" s="20">
        <f t="shared" si="0"/>
        <v>0</v>
      </c>
      <c r="J13" s="19"/>
      <c r="K13" s="20">
        <f t="shared" si="1"/>
        <v>0</v>
      </c>
      <c r="L13" s="19"/>
      <c r="M13" s="20">
        <f t="shared" si="2"/>
        <v>0</v>
      </c>
      <c r="N13" s="19"/>
      <c r="O13" s="20">
        <f t="shared" si="3"/>
        <v>0</v>
      </c>
      <c r="P13" s="19"/>
      <c r="Q13" s="20">
        <f t="shared" si="4"/>
        <v>0</v>
      </c>
      <c r="R13" s="19"/>
      <c r="S13" s="20">
        <f t="shared" si="5"/>
        <v>0</v>
      </c>
    </row>
    <row r="14" spans="1:19" ht="15" x14ac:dyDescent="0.2">
      <c r="A14" s="16">
        <v>7</v>
      </c>
      <c r="B14" s="22" t="s">
        <v>32</v>
      </c>
      <c r="C14" s="16" t="s">
        <v>25</v>
      </c>
      <c r="D14" s="18">
        <v>4.3</v>
      </c>
      <c r="E14" s="18">
        <v>6</v>
      </c>
      <c r="F14" s="19"/>
      <c r="G14" s="20">
        <f t="shared" si="6"/>
        <v>0</v>
      </c>
      <c r="H14" s="19"/>
      <c r="I14" s="20">
        <f t="shared" si="0"/>
        <v>0</v>
      </c>
      <c r="J14" s="19"/>
      <c r="K14" s="20">
        <f t="shared" si="1"/>
        <v>0</v>
      </c>
      <c r="L14" s="19"/>
      <c r="M14" s="20">
        <f t="shared" si="2"/>
        <v>0</v>
      </c>
      <c r="N14" s="19"/>
      <c r="O14" s="20">
        <f t="shared" si="3"/>
        <v>0</v>
      </c>
      <c r="P14" s="19"/>
      <c r="Q14" s="20">
        <f t="shared" si="4"/>
        <v>0</v>
      </c>
      <c r="R14" s="19"/>
      <c r="S14" s="20">
        <f t="shared" si="5"/>
        <v>0</v>
      </c>
    </row>
    <row r="15" spans="1:19" ht="15" x14ac:dyDescent="0.2">
      <c r="A15" s="16">
        <v>8</v>
      </c>
      <c r="B15" s="22" t="s">
        <v>33</v>
      </c>
      <c r="C15" s="16" t="s">
        <v>25</v>
      </c>
      <c r="D15" s="18">
        <v>4.3</v>
      </c>
      <c r="E15" s="18">
        <v>6</v>
      </c>
      <c r="F15" s="19"/>
      <c r="G15" s="20">
        <f t="shared" si="6"/>
        <v>0</v>
      </c>
      <c r="H15" s="19"/>
      <c r="I15" s="20">
        <f t="shared" si="0"/>
        <v>0</v>
      </c>
      <c r="J15" s="19"/>
      <c r="K15" s="20">
        <f t="shared" si="1"/>
        <v>0</v>
      </c>
      <c r="L15" s="19"/>
      <c r="M15" s="20">
        <f t="shared" si="2"/>
        <v>0</v>
      </c>
      <c r="N15" s="19"/>
      <c r="O15" s="20">
        <f t="shared" si="3"/>
        <v>0</v>
      </c>
      <c r="P15" s="19"/>
      <c r="Q15" s="20">
        <f t="shared" si="4"/>
        <v>0</v>
      </c>
      <c r="R15" s="19"/>
      <c r="S15" s="20">
        <f t="shared" si="5"/>
        <v>0</v>
      </c>
    </row>
    <row r="16" spans="1:19" ht="15" x14ac:dyDescent="0.2">
      <c r="A16" s="16">
        <v>9</v>
      </c>
      <c r="B16" s="23" t="s">
        <v>34</v>
      </c>
      <c r="C16" s="16" t="s">
        <v>25</v>
      </c>
      <c r="D16" s="18">
        <v>4.3499999999999996</v>
      </c>
      <c r="E16" s="18">
        <v>6</v>
      </c>
      <c r="F16" s="19"/>
      <c r="G16" s="20">
        <f>E16*F16</f>
        <v>0</v>
      </c>
      <c r="H16" s="19"/>
      <c r="I16" s="20">
        <f t="shared" si="0"/>
        <v>0</v>
      </c>
      <c r="J16" s="19"/>
      <c r="K16" s="20">
        <f t="shared" si="1"/>
        <v>0</v>
      </c>
      <c r="L16" s="19"/>
      <c r="M16" s="20">
        <f t="shared" si="2"/>
        <v>0</v>
      </c>
      <c r="N16" s="19"/>
      <c r="O16" s="20">
        <f t="shared" si="3"/>
        <v>0</v>
      </c>
      <c r="P16" s="19"/>
      <c r="Q16" s="20">
        <f t="shared" si="4"/>
        <v>0</v>
      </c>
      <c r="R16" s="19"/>
      <c r="S16" s="20">
        <f t="shared" si="5"/>
        <v>0</v>
      </c>
    </row>
    <row r="17" spans="1:19" ht="15" x14ac:dyDescent="0.2">
      <c r="A17" s="16">
        <v>10</v>
      </c>
      <c r="B17" s="23" t="s">
        <v>35</v>
      </c>
      <c r="C17" s="16" t="s">
        <v>25</v>
      </c>
      <c r="D17" s="18">
        <v>4.3499999999999996</v>
      </c>
      <c r="E17" s="18">
        <v>6.5</v>
      </c>
      <c r="F17" s="19"/>
      <c r="G17" s="20">
        <f t="shared" si="6"/>
        <v>0</v>
      </c>
      <c r="H17" s="19"/>
      <c r="I17" s="20">
        <f t="shared" si="0"/>
        <v>0</v>
      </c>
      <c r="J17" s="19"/>
      <c r="K17" s="20">
        <f t="shared" si="1"/>
        <v>0</v>
      </c>
      <c r="L17" s="19"/>
      <c r="M17" s="20">
        <f t="shared" si="2"/>
        <v>0</v>
      </c>
      <c r="N17" s="19"/>
      <c r="O17" s="20">
        <f t="shared" si="3"/>
        <v>0</v>
      </c>
      <c r="P17" s="19"/>
      <c r="Q17" s="20">
        <f t="shared" si="4"/>
        <v>0</v>
      </c>
      <c r="R17" s="19"/>
      <c r="S17" s="20">
        <f t="shared" si="5"/>
        <v>0</v>
      </c>
    </row>
    <row r="18" spans="1:19" ht="14.1" customHeight="1" x14ac:dyDescent="0.2">
      <c r="A18" s="16">
        <v>11</v>
      </c>
      <c r="B18" s="22" t="s">
        <v>37</v>
      </c>
      <c r="C18" s="16" t="s">
        <v>25</v>
      </c>
      <c r="D18" s="18">
        <v>4.5</v>
      </c>
      <c r="E18" s="18">
        <v>4.5</v>
      </c>
      <c r="F18" s="19"/>
      <c r="G18" s="20">
        <f t="shared" si="6"/>
        <v>0</v>
      </c>
      <c r="H18" s="19"/>
      <c r="I18" s="20">
        <f>E18*H18</f>
        <v>0</v>
      </c>
      <c r="J18" s="19"/>
      <c r="K18" s="20">
        <f>E18*J18</f>
        <v>0</v>
      </c>
      <c r="L18" s="19"/>
      <c r="M18" s="20">
        <f t="shared" si="2"/>
        <v>0</v>
      </c>
      <c r="N18" s="19"/>
      <c r="O18" s="20">
        <f t="shared" si="3"/>
        <v>0</v>
      </c>
      <c r="P18" s="19"/>
      <c r="Q18" s="20">
        <f t="shared" si="4"/>
        <v>0</v>
      </c>
      <c r="R18" s="19"/>
      <c r="S18" s="20">
        <f t="shared" si="5"/>
        <v>0</v>
      </c>
    </row>
    <row r="19" spans="1:19" ht="15" x14ac:dyDescent="0.2">
      <c r="A19" s="16">
        <v>12</v>
      </c>
      <c r="B19" s="22" t="s">
        <v>38</v>
      </c>
      <c r="C19" s="16" t="s">
        <v>25</v>
      </c>
      <c r="D19" s="18">
        <v>4.5</v>
      </c>
      <c r="E19" s="18">
        <v>4.5</v>
      </c>
      <c r="F19" s="19"/>
      <c r="G19" s="20">
        <f t="shared" si="6"/>
        <v>0</v>
      </c>
      <c r="H19" s="19"/>
      <c r="I19" s="20">
        <f>E19*H19</f>
        <v>0</v>
      </c>
      <c r="J19" s="19"/>
      <c r="K19" s="20">
        <f>E19*J19</f>
        <v>0</v>
      </c>
      <c r="L19" s="19"/>
      <c r="M19" s="20">
        <f t="shared" si="2"/>
        <v>0</v>
      </c>
      <c r="N19" s="19"/>
      <c r="O19" s="20">
        <f t="shared" si="3"/>
        <v>0</v>
      </c>
      <c r="P19" s="19"/>
      <c r="Q19" s="20">
        <f t="shared" si="4"/>
        <v>0</v>
      </c>
      <c r="R19" s="19"/>
      <c r="S19" s="20">
        <f t="shared" si="5"/>
        <v>0</v>
      </c>
    </row>
    <row r="20" spans="1:19" ht="15" x14ac:dyDescent="0.2">
      <c r="A20" s="16">
        <v>13</v>
      </c>
      <c r="B20" s="22" t="s">
        <v>39</v>
      </c>
      <c r="C20" s="16" t="s">
        <v>25</v>
      </c>
      <c r="D20" s="18">
        <v>4.5</v>
      </c>
      <c r="E20" s="18">
        <v>7</v>
      </c>
      <c r="F20" s="19"/>
      <c r="G20" s="20">
        <f t="shared" si="6"/>
        <v>0</v>
      </c>
      <c r="H20" s="19"/>
      <c r="I20" s="20">
        <f>E20*H20</f>
        <v>0</v>
      </c>
      <c r="J20" s="19"/>
      <c r="K20" s="20">
        <f>E20*J20</f>
        <v>0</v>
      </c>
      <c r="L20" s="19"/>
      <c r="M20" s="20">
        <f t="shared" si="2"/>
        <v>0</v>
      </c>
      <c r="N20" s="19"/>
      <c r="O20" s="20">
        <f t="shared" si="3"/>
        <v>0</v>
      </c>
      <c r="P20" s="19"/>
      <c r="Q20" s="20">
        <f t="shared" si="4"/>
        <v>0</v>
      </c>
      <c r="R20" s="19"/>
      <c r="S20" s="20">
        <f t="shared" si="5"/>
        <v>0</v>
      </c>
    </row>
    <row r="21" spans="1:19" ht="15" x14ac:dyDescent="0.2">
      <c r="A21" s="16">
        <v>14</v>
      </c>
      <c r="B21" s="22" t="s">
        <v>40</v>
      </c>
      <c r="C21" s="16" t="s">
        <v>25</v>
      </c>
      <c r="D21" s="18">
        <v>4.3</v>
      </c>
      <c r="E21" s="18">
        <v>6</v>
      </c>
      <c r="F21" s="19"/>
      <c r="G21" s="20">
        <f t="shared" si="6"/>
        <v>0</v>
      </c>
      <c r="H21" s="19"/>
      <c r="I21" s="20">
        <f>E21*H21</f>
        <v>0</v>
      </c>
      <c r="J21" s="19"/>
      <c r="K21" s="20">
        <f>E21*J21</f>
        <v>0</v>
      </c>
      <c r="L21" s="19"/>
      <c r="M21" s="20">
        <f t="shared" si="2"/>
        <v>0</v>
      </c>
      <c r="N21" s="19"/>
      <c r="O21" s="20">
        <f t="shared" si="3"/>
        <v>0</v>
      </c>
      <c r="P21" s="19"/>
      <c r="Q21" s="20">
        <f t="shared" si="4"/>
        <v>0</v>
      </c>
      <c r="R21" s="19"/>
      <c r="S21" s="20">
        <f t="shared" si="5"/>
        <v>0</v>
      </c>
    </row>
    <row r="22" spans="1:19" ht="15" x14ac:dyDescent="0.2">
      <c r="A22" s="16">
        <v>15</v>
      </c>
      <c r="B22" s="22" t="s">
        <v>41</v>
      </c>
      <c r="C22" s="16" t="s">
        <v>25</v>
      </c>
      <c r="D22" s="18">
        <v>4.5</v>
      </c>
      <c r="E22" s="18" t="s">
        <v>36</v>
      </c>
      <c r="F22" s="18" t="s">
        <v>36</v>
      </c>
      <c r="G22" s="18" t="s">
        <v>36</v>
      </c>
      <c r="H22" s="18" t="s">
        <v>36</v>
      </c>
      <c r="I22" s="18" t="s">
        <v>36</v>
      </c>
      <c r="J22" s="18" t="s">
        <v>36</v>
      </c>
      <c r="K22" s="18" t="s">
        <v>36</v>
      </c>
      <c r="L22" s="19"/>
      <c r="M22" s="20">
        <f t="shared" si="2"/>
        <v>0</v>
      </c>
      <c r="N22" s="19"/>
      <c r="O22" s="20">
        <f t="shared" si="3"/>
        <v>0</v>
      </c>
      <c r="P22" s="19"/>
      <c r="Q22" s="20">
        <f t="shared" si="4"/>
        <v>0</v>
      </c>
      <c r="R22" s="19"/>
      <c r="S22" s="20">
        <f t="shared" si="5"/>
        <v>0</v>
      </c>
    </row>
    <row r="23" spans="1:19" ht="15" x14ac:dyDescent="0.2">
      <c r="A23" s="16">
        <v>16</v>
      </c>
      <c r="B23" s="22" t="s">
        <v>42</v>
      </c>
      <c r="C23" s="16" t="s">
        <v>25</v>
      </c>
      <c r="D23" s="18">
        <v>4.5</v>
      </c>
      <c r="E23" s="18">
        <v>4.5</v>
      </c>
      <c r="F23" s="18" t="s">
        <v>36</v>
      </c>
      <c r="G23" s="18" t="s">
        <v>36</v>
      </c>
      <c r="H23" s="18" t="s">
        <v>36</v>
      </c>
      <c r="I23" s="18" t="s">
        <v>36</v>
      </c>
      <c r="J23" s="18" t="s">
        <v>36</v>
      </c>
      <c r="K23" s="18" t="s">
        <v>36</v>
      </c>
      <c r="L23" s="19"/>
      <c r="M23" s="20">
        <f t="shared" si="2"/>
        <v>0</v>
      </c>
      <c r="N23" s="19"/>
      <c r="O23" s="20">
        <f t="shared" si="3"/>
        <v>0</v>
      </c>
      <c r="P23" s="19"/>
      <c r="Q23" s="20">
        <f t="shared" si="4"/>
        <v>0</v>
      </c>
      <c r="R23" s="19"/>
      <c r="S23" s="20">
        <f t="shared" si="5"/>
        <v>0</v>
      </c>
    </row>
    <row r="24" spans="1:19" ht="15" x14ac:dyDescent="0.2">
      <c r="A24" s="16">
        <v>17</v>
      </c>
      <c r="B24" s="22" t="s">
        <v>43</v>
      </c>
      <c r="C24" s="16" t="s">
        <v>25</v>
      </c>
      <c r="D24" s="18">
        <v>4.5</v>
      </c>
      <c r="E24" s="18">
        <v>4.9000000000000004</v>
      </c>
      <c r="F24" s="19"/>
      <c r="G24" s="20">
        <f t="shared" ref="G24" si="7">E24*F24</f>
        <v>0</v>
      </c>
      <c r="H24" s="19"/>
      <c r="I24" s="20">
        <f>E24*H24</f>
        <v>0</v>
      </c>
      <c r="J24" s="19"/>
      <c r="K24" s="20">
        <f>E24*J24</f>
        <v>0</v>
      </c>
      <c r="L24" s="19"/>
      <c r="M24" s="20">
        <f t="shared" si="2"/>
        <v>0</v>
      </c>
      <c r="N24" s="19"/>
      <c r="O24" s="20">
        <f t="shared" si="3"/>
        <v>0</v>
      </c>
      <c r="P24" s="19"/>
      <c r="Q24" s="20">
        <f t="shared" si="4"/>
        <v>0</v>
      </c>
      <c r="R24" s="19"/>
      <c r="S24" s="20">
        <f t="shared" si="5"/>
        <v>0</v>
      </c>
    </row>
    <row r="25" spans="1:19" ht="15" x14ac:dyDescent="0.2">
      <c r="A25" s="16">
        <v>18</v>
      </c>
      <c r="B25" s="22" t="s">
        <v>44</v>
      </c>
      <c r="C25" s="16" t="s">
        <v>25</v>
      </c>
      <c r="D25" s="18">
        <v>4.5</v>
      </c>
      <c r="E25" s="18">
        <v>6</v>
      </c>
      <c r="F25" s="18" t="s">
        <v>36</v>
      </c>
      <c r="G25" s="18" t="s">
        <v>36</v>
      </c>
      <c r="H25" s="18" t="s">
        <v>36</v>
      </c>
      <c r="I25" s="18" t="s">
        <v>36</v>
      </c>
      <c r="J25" s="18" t="s">
        <v>36</v>
      </c>
      <c r="K25" s="18" t="s">
        <v>36</v>
      </c>
      <c r="L25" s="19"/>
      <c r="M25" s="20">
        <f t="shared" si="2"/>
        <v>0</v>
      </c>
      <c r="N25" s="19"/>
      <c r="O25" s="20">
        <f t="shared" si="3"/>
        <v>0</v>
      </c>
      <c r="P25" s="19"/>
      <c r="Q25" s="20">
        <f t="shared" si="4"/>
        <v>0</v>
      </c>
      <c r="R25" s="19"/>
      <c r="S25" s="20">
        <f t="shared" si="5"/>
        <v>0</v>
      </c>
    </row>
    <row r="26" spans="1:19" ht="15" x14ac:dyDescent="0.2">
      <c r="A26" s="16">
        <v>19</v>
      </c>
      <c r="B26" s="22" t="s">
        <v>45</v>
      </c>
      <c r="C26" s="16" t="s">
        <v>25</v>
      </c>
      <c r="D26" s="18">
        <v>4.5</v>
      </c>
      <c r="E26" s="18" t="s">
        <v>36</v>
      </c>
      <c r="F26" s="18" t="s">
        <v>36</v>
      </c>
      <c r="G26" s="18" t="s">
        <v>36</v>
      </c>
      <c r="H26" s="18" t="s">
        <v>36</v>
      </c>
      <c r="I26" s="18" t="s">
        <v>36</v>
      </c>
      <c r="J26" s="18" t="s">
        <v>36</v>
      </c>
      <c r="K26" s="18" t="s">
        <v>36</v>
      </c>
      <c r="L26" s="19"/>
      <c r="M26" s="20">
        <f t="shared" si="2"/>
        <v>0</v>
      </c>
      <c r="N26" s="19"/>
      <c r="O26" s="20">
        <f t="shared" si="3"/>
        <v>0</v>
      </c>
      <c r="P26" s="19"/>
      <c r="Q26" s="20">
        <f t="shared" si="4"/>
        <v>0</v>
      </c>
      <c r="R26" s="19"/>
      <c r="S26" s="20">
        <f t="shared" si="5"/>
        <v>0</v>
      </c>
    </row>
    <row r="27" spans="1:19" ht="15" x14ac:dyDescent="0.2">
      <c r="A27" s="16">
        <v>20</v>
      </c>
      <c r="B27" s="22" t="s">
        <v>46</v>
      </c>
      <c r="C27" s="16" t="s">
        <v>25</v>
      </c>
      <c r="D27" s="18">
        <v>4.5</v>
      </c>
      <c r="E27" s="18" t="s">
        <v>36</v>
      </c>
      <c r="F27" s="18" t="s">
        <v>36</v>
      </c>
      <c r="G27" s="18" t="s">
        <v>36</v>
      </c>
      <c r="H27" s="18" t="s">
        <v>36</v>
      </c>
      <c r="I27" s="18" t="s">
        <v>36</v>
      </c>
      <c r="J27" s="18" t="s">
        <v>36</v>
      </c>
      <c r="K27" s="18" t="s">
        <v>36</v>
      </c>
      <c r="L27" s="19"/>
      <c r="M27" s="20">
        <f t="shared" si="2"/>
        <v>0</v>
      </c>
      <c r="N27" s="19"/>
      <c r="O27" s="20">
        <f t="shared" si="3"/>
        <v>0</v>
      </c>
      <c r="P27" s="19"/>
      <c r="Q27" s="20">
        <f t="shared" si="4"/>
        <v>0</v>
      </c>
      <c r="R27" s="19"/>
      <c r="S27" s="20">
        <f t="shared" si="5"/>
        <v>0</v>
      </c>
    </row>
    <row r="28" spans="1:19" ht="15" x14ac:dyDescent="0.2">
      <c r="A28" s="16">
        <v>21</v>
      </c>
      <c r="B28" s="22" t="s">
        <v>47</v>
      </c>
      <c r="C28" s="16" t="s">
        <v>25</v>
      </c>
      <c r="D28" s="18">
        <v>4.3</v>
      </c>
      <c r="E28" s="18">
        <v>7</v>
      </c>
      <c r="F28" s="19"/>
      <c r="G28" s="20">
        <f t="shared" ref="G28:G29" si="8">E28*F28</f>
        <v>0</v>
      </c>
      <c r="H28" s="19"/>
      <c r="I28" s="20">
        <f>E28*H28</f>
        <v>0</v>
      </c>
      <c r="J28" s="19"/>
      <c r="K28" s="20">
        <f>E28*J28</f>
        <v>0</v>
      </c>
      <c r="L28" s="19"/>
      <c r="M28" s="20">
        <f t="shared" si="2"/>
        <v>0</v>
      </c>
      <c r="N28" s="19"/>
      <c r="O28" s="20">
        <f t="shared" si="3"/>
        <v>0</v>
      </c>
      <c r="P28" s="19"/>
      <c r="Q28" s="20">
        <f t="shared" si="4"/>
        <v>0</v>
      </c>
      <c r="R28" s="19"/>
      <c r="S28" s="20">
        <f t="shared" si="5"/>
        <v>0</v>
      </c>
    </row>
    <row r="29" spans="1:19" ht="15" x14ac:dyDescent="0.2">
      <c r="A29" s="16">
        <v>22</v>
      </c>
      <c r="B29" s="22" t="s">
        <v>48</v>
      </c>
      <c r="C29" s="16" t="s">
        <v>25</v>
      </c>
      <c r="D29" s="18">
        <v>4.5</v>
      </c>
      <c r="E29" s="18">
        <v>7</v>
      </c>
      <c r="F29" s="19"/>
      <c r="G29" s="20">
        <f t="shared" si="8"/>
        <v>0</v>
      </c>
      <c r="H29" s="19"/>
      <c r="I29" s="20">
        <f>E29*H29</f>
        <v>0</v>
      </c>
      <c r="J29" s="19"/>
      <c r="K29" s="20">
        <f>E29*J29</f>
        <v>0</v>
      </c>
      <c r="L29" s="19"/>
      <c r="M29" s="20">
        <f t="shared" si="2"/>
        <v>0</v>
      </c>
      <c r="N29" s="19"/>
      <c r="O29" s="20">
        <f t="shared" si="3"/>
        <v>0</v>
      </c>
      <c r="P29" s="19"/>
      <c r="Q29" s="20">
        <f t="shared" si="4"/>
        <v>0</v>
      </c>
      <c r="R29" s="19"/>
      <c r="S29" s="20">
        <f t="shared" si="5"/>
        <v>0</v>
      </c>
    </row>
    <row r="30" spans="1:19" s="5" customFormat="1" ht="15" x14ac:dyDescent="0.2">
      <c r="A30" s="24" t="s">
        <v>49</v>
      </c>
      <c r="B30" s="25">
        <f>SUM(F30:S30)</f>
        <v>0</v>
      </c>
      <c r="C30" s="16"/>
      <c r="D30" s="18">
        <f>SUM(D8:D29)</f>
        <v>91.149999999999991</v>
      </c>
      <c r="E30" s="26">
        <f>SUM(E8:E29)</f>
        <v>100</v>
      </c>
      <c r="F30" s="20"/>
      <c r="G30" s="20">
        <f>SUM(G8:G29)</f>
        <v>0</v>
      </c>
      <c r="H30" s="20"/>
      <c r="I30" s="20">
        <f>SUM(I8:I29)</f>
        <v>0</v>
      </c>
      <c r="J30" s="20"/>
      <c r="K30" s="20">
        <f>SUM(K8:K29)</f>
        <v>0</v>
      </c>
      <c r="L30" s="20"/>
      <c r="M30" s="20">
        <f>SUM(M8:M29)</f>
        <v>0</v>
      </c>
      <c r="N30" s="20"/>
      <c r="O30" s="20">
        <f>SUM(O8:O29)</f>
        <v>0</v>
      </c>
      <c r="P30" s="20"/>
      <c r="Q30" s="20">
        <f>SUM(Q8:Q29)</f>
        <v>0</v>
      </c>
      <c r="R30" s="20"/>
      <c r="S30" s="20">
        <f>SUM(S8:S29)</f>
        <v>0</v>
      </c>
    </row>
    <row r="31" spans="1:19" s="5" customFormat="1" x14ac:dyDescent="0.2">
      <c r="A31" s="8"/>
      <c r="B31" s="9"/>
      <c r="C31" s="8"/>
      <c r="D31" s="9"/>
      <c r="E31" s="10"/>
      <c r="F31" s="9"/>
      <c r="G31" s="9"/>
      <c r="H31" s="9"/>
      <c r="I31" s="9"/>
      <c r="J31" s="9"/>
      <c r="K31" s="9"/>
      <c r="L31" s="9"/>
      <c r="M31" s="9"/>
      <c r="N31" s="9"/>
      <c r="O31" s="9"/>
      <c r="P31" s="9"/>
      <c r="Q31" s="9"/>
      <c r="R31" s="9"/>
      <c r="S31" s="9"/>
    </row>
    <row r="32" spans="1:19" s="5" customFormat="1" x14ac:dyDescent="0.2">
      <c r="A32" s="6"/>
      <c r="B32" s="27" t="s">
        <v>50</v>
      </c>
      <c r="C32" s="11"/>
      <c r="D32" s="12"/>
      <c r="E32" s="13"/>
      <c r="F32" s="12"/>
      <c r="G32" s="12"/>
      <c r="H32" s="14"/>
    </row>
    <row r="33" spans="1:8" s="5" customFormat="1" x14ac:dyDescent="0.2">
      <c r="A33" s="6"/>
      <c r="B33" s="28" t="s">
        <v>51</v>
      </c>
      <c r="C33" s="11"/>
      <c r="D33" s="12"/>
      <c r="E33" s="13"/>
      <c r="F33" s="12"/>
      <c r="G33" s="12"/>
      <c r="H33" s="14"/>
    </row>
    <row r="34" spans="1:8" s="5" customFormat="1" x14ac:dyDescent="0.2">
      <c r="A34" s="29"/>
      <c r="B34" s="15"/>
      <c r="C34" s="6"/>
    </row>
    <row r="35" spans="1:8" s="5" customFormat="1" x14ac:dyDescent="0.2">
      <c r="C35" s="6"/>
    </row>
    <row r="36" spans="1:8" s="5" customFormat="1" x14ac:dyDescent="0.2">
      <c r="C36" s="6"/>
    </row>
    <row r="37" spans="1:8" s="5" customFormat="1" x14ac:dyDescent="0.2">
      <c r="C37" s="6"/>
    </row>
    <row r="38" spans="1:8" s="5" customFormat="1" x14ac:dyDescent="0.2">
      <c r="C38" s="6"/>
    </row>
    <row r="39" spans="1:8" s="5" customFormat="1" x14ac:dyDescent="0.2">
      <c r="C39" s="6"/>
    </row>
    <row r="40" spans="1:8" s="5" customFormat="1" x14ac:dyDescent="0.2">
      <c r="C40" s="6"/>
    </row>
    <row r="41" spans="1:8" s="5" customFormat="1" x14ac:dyDescent="0.2">
      <c r="C41" s="6"/>
    </row>
    <row r="42" spans="1:8" s="5" customFormat="1" x14ac:dyDescent="0.2">
      <c r="C42" s="6"/>
    </row>
    <row r="43" spans="1:8" s="5" customFormat="1" x14ac:dyDescent="0.2">
      <c r="C43" s="6"/>
    </row>
    <row r="44" spans="1:8" s="5" customFormat="1" x14ac:dyDescent="0.2">
      <c r="C44" s="6"/>
    </row>
    <row r="45" spans="1:8" s="5" customFormat="1" x14ac:dyDescent="0.2">
      <c r="C45" s="6"/>
    </row>
    <row r="46" spans="1:8" s="5" customFormat="1" x14ac:dyDescent="0.2">
      <c r="C46" s="6"/>
    </row>
    <row r="47" spans="1:8" s="5" customFormat="1" x14ac:dyDescent="0.2">
      <c r="C47" s="6"/>
    </row>
    <row r="48" spans="1:8" s="5" customFormat="1" x14ac:dyDescent="0.2">
      <c r="C48" s="6"/>
    </row>
    <row r="49" spans="3:3" s="5" customFormat="1" x14ac:dyDescent="0.2">
      <c r="C49" s="6"/>
    </row>
    <row r="50" spans="3:3" s="5" customFormat="1" x14ac:dyDescent="0.2">
      <c r="C50" s="6"/>
    </row>
    <row r="51" spans="3:3" s="5" customFormat="1" x14ac:dyDescent="0.2">
      <c r="C51" s="6"/>
    </row>
    <row r="52" spans="3:3" s="5" customFormat="1" x14ac:dyDescent="0.2">
      <c r="C52" s="6"/>
    </row>
    <row r="53" spans="3:3" s="5" customFormat="1" x14ac:dyDescent="0.2">
      <c r="C53" s="6"/>
    </row>
    <row r="54" spans="3:3" s="5" customFormat="1" x14ac:dyDescent="0.2">
      <c r="C54" s="6"/>
    </row>
    <row r="55" spans="3:3" s="5" customFormat="1" x14ac:dyDescent="0.2">
      <c r="C55" s="6"/>
    </row>
    <row r="56" spans="3:3" s="5" customFormat="1" x14ac:dyDescent="0.2">
      <c r="C56" s="6"/>
    </row>
    <row r="57" spans="3:3" s="5" customFormat="1" x14ac:dyDescent="0.2">
      <c r="C57" s="6"/>
    </row>
    <row r="58" spans="3:3" s="5" customFormat="1" x14ac:dyDescent="0.2">
      <c r="C58" s="6"/>
    </row>
    <row r="59" spans="3:3" s="5" customFormat="1" x14ac:dyDescent="0.2">
      <c r="C59" s="6"/>
    </row>
    <row r="60" spans="3:3" s="5" customFormat="1" x14ac:dyDescent="0.2">
      <c r="C60" s="6"/>
    </row>
    <row r="61" spans="3:3" s="5" customFormat="1" x14ac:dyDescent="0.2">
      <c r="C61" s="6"/>
    </row>
    <row r="62" spans="3:3" s="5" customFormat="1" x14ac:dyDescent="0.2">
      <c r="C62" s="6"/>
    </row>
    <row r="63" spans="3:3" s="5" customFormat="1" x14ac:dyDescent="0.2">
      <c r="C63" s="6"/>
    </row>
    <row r="64" spans="3:3" s="5" customFormat="1" x14ac:dyDescent="0.2">
      <c r="C64" s="6"/>
    </row>
    <row r="65" spans="3:3" s="5" customFormat="1" x14ac:dyDescent="0.2">
      <c r="C65" s="6"/>
    </row>
    <row r="66" spans="3:3" s="5" customFormat="1" x14ac:dyDescent="0.2">
      <c r="C66" s="6"/>
    </row>
    <row r="67" spans="3:3" s="5" customFormat="1" x14ac:dyDescent="0.2">
      <c r="C67" s="6"/>
    </row>
    <row r="68" spans="3:3" s="5" customFormat="1" x14ac:dyDescent="0.2">
      <c r="C68" s="6"/>
    </row>
    <row r="69" spans="3:3" s="5" customFormat="1" x14ac:dyDescent="0.2">
      <c r="C69" s="6"/>
    </row>
    <row r="70" spans="3:3" s="5" customFormat="1" x14ac:dyDescent="0.2">
      <c r="C70" s="6"/>
    </row>
    <row r="71" spans="3:3" s="5" customFormat="1" x14ac:dyDescent="0.2">
      <c r="C71" s="6"/>
    </row>
    <row r="72" spans="3:3" s="5" customFormat="1" x14ac:dyDescent="0.2">
      <c r="C72" s="6"/>
    </row>
    <row r="73" spans="3:3" s="5" customFormat="1" x14ac:dyDescent="0.2">
      <c r="C73" s="6"/>
    </row>
    <row r="74" spans="3:3" s="5" customFormat="1" x14ac:dyDescent="0.2">
      <c r="C74" s="6"/>
    </row>
    <row r="75" spans="3:3" s="5" customFormat="1" x14ac:dyDescent="0.2">
      <c r="C75" s="6"/>
    </row>
    <row r="76" spans="3:3" s="5" customFormat="1" x14ac:dyDescent="0.2">
      <c r="C76" s="6"/>
    </row>
    <row r="77" spans="3:3" s="5" customFormat="1" x14ac:dyDescent="0.2">
      <c r="C77" s="6"/>
    </row>
    <row r="78" spans="3:3" s="5" customFormat="1" x14ac:dyDescent="0.2">
      <c r="C78" s="6"/>
    </row>
    <row r="79" spans="3:3" s="5" customFormat="1" x14ac:dyDescent="0.2">
      <c r="C79" s="6"/>
    </row>
    <row r="80" spans="3:3" s="5" customFormat="1" x14ac:dyDescent="0.2">
      <c r="C80" s="6"/>
    </row>
    <row r="81" spans="3:3" s="5" customFormat="1" x14ac:dyDescent="0.2">
      <c r="C81" s="6"/>
    </row>
    <row r="82" spans="3:3" s="5" customFormat="1" x14ac:dyDescent="0.2">
      <c r="C82" s="6"/>
    </row>
    <row r="83" spans="3:3" s="5" customFormat="1" x14ac:dyDescent="0.2">
      <c r="C83" s="6"/>
    </row>
    <row r="84" spans="3:3" s="5" customFormat="1" x14ac:dyDescent="0.2">
      <c r="C84" s="6"/>
    </row>
    <row r="85" spans="3:3" s="5" customFormat="1" x14ac:dyDescent="0.2">
      <c r="C85" s="6"/>
    </row>
    <row r="86" spans="3:3" s="5" customFormat="1" x14ac:dyDescent="0.2">
      <c r="C86" s="6"/>
    </row>
    <row r="87" spans="3:3" s="5" customFormat="1" x14ac:dyDescent="0.2">
      <c r="C87" s="6"/>
    </row>
    <row r="88" spans="3:3" s="5" customFormat="1" x14ac:dyDescent="0.2">
      <c r="C88" s="6"/>
    </row>
    <row r="89" spans="3:3" s="5" customFormat="1" x14ac:dyDescent="0.2">
      <c r="C89" s="6"/>
    </row>
    <row r="90" spans="3:3" s="5" customFormat="1" x14ac:dyDescent="0.2">
      <c r="C90" s="6"/>
    </row>
    <row r="91" spans="3:3" s="5" customFormat="1" x14ac:dyDescent="0.2">
      <c r="C91" s="6"/>
    </row>
    <row r="92" spans="3:3" s="5" customFormat="1" x14ac:dyDescent="0.2">
      <c r="C92" s="6"/>
    </row>
    <row r="93" spans="3:3" s="5" customFormat="1" x14ac:dyDescent="0.2">
      <c r="C93" s="6"/>
    </row>
    <row r="94" spans="3:3" s="5" customFormat="1" x14ac:dyDescent="0.2">
      <c r="C94" s="6"/>
    </row>
    <row r="95" spans="3:3" s="5" customFormat="1" x14ac:dyDescent="0.2">
      <c r="C95" s="6"/>
    </row>
    <row r="96" spans="3:3" s="5" customFormat="1" x14ac:dyDescent="0.2">
      <c r="C96" s="6"/>
    </row>
    <row r="97" spans="3:3" s="5" customFormat="1" x14ac:dyDescent="0.2">
      <c r="C97" s="6"/>
    </row>
    <row r="98" spans="3:3" s="5" customFormat="1" x14ac:dyDescent="0.2">
      <c r="C98" s="6"/>
    </row>
    <row r="99" spans="3:3" s="5" customFormat="1" x14ac:dyDescent="0.2">
      <c r="C99" s="6"/>
    </row>
    <row r="100" spans="3:3" s="5" customFormat="1" x14ac:dyDescent="0.2">
      <c r="C100" s="6"/>
    </row>
    <row r="101" spans="3:3" s="5" customFormat="1" x14ac:dyDescent="0.2">
      <c r="C101" s="6"/>
    </row>
    <row r="102" spans="3:3" s="5" customFormat="1" x14ac:dyDescent="0.2">
      <c r="C102" s="6"/>
    </row>
    <row r="103" spans="3:3" s="5" customFormat="1" x14ac:dyDescent="0.2">
      <c r="C103" s="6"/>
    </row>
    <row r="104" spans="3:3" s="5" customFormat="1" x14ac:dyDescent="0.2">
      <c r="C104" s="6"/>
    </row>
    <row r="105" spans="3:3" s="5" customFormat="1" x14ac:dyDescent="0.2">
      <c r="C105" s="6"/>
    </row>
    <row r="106" spans="3:3" s="5" customFormat="1" x14ac:dyDescent="0.2">
      <c r="C106" s="6"/>
    </row>
    <row r="107" spans="3:3" s="5" customFormat="1" x14ac:dyDescent="0.2">
      <c r="C107" s="6"/>
    </row>
    <row r="108" spans="3:3" s="5" customFormat="1" x14ac:dyDescent="0.2">
      <c r="C108" s="6"/>
    </row>
    <row r="109" spans="3:3" s="5" customFormat="1" x14ac:dyDescent="0.2">
      <c r="C109" s="6"/>
    </row>
    <row r="110" spans="3:3" s="5" customFormat="1" x14ac:dyDescent="0.2">
      <c r="C110" s="6"/>
    </row>
    <row r="111" spans="3:3" s="5" customFormat="1" x14ac:dyDescent="0.2">
      <c r="C111" s="6"/>
    </row>
    <row r="112" spans="3:3" s="5" customFormat="1" x14ac:dyDescent="0.2">
      <c r="C112" s="6"/>
    </row>
    <row r="113" spans="3:3" s="5" customFormat="1" x14ac:dyDescent="0.2">
      <c r="C113" s="6"/>
    </row>
    <row r="114" spans="3:3" s="5" customFormat="1" x14ac:dyDescent="0.2">
      <c r="C114" s="6"/>
    </row>
    <row r="115" spans="3:3" s="5" customFormat="1" x14ac:dyDescent="0.2">
      <c r="C115" s="6"/>
    </row>
    <row r="116" spans="3:3" s="5" customFormat="1" x14ac:dyDescent="0.2">
      <c r="C116" s="6"/>
    </row>
    <row r="117" spans="3:3" s="5" customFormat="1" x14ac:dyDescent="0.2">
      <c r="C117" s="6"/>
    </row>
    <row r="118" spans="3:3" s="5" customFormat="1" x14ac:dyDescent="0.2">
      <c r="C118" s="6"/>
    </row>
    <row r="119" spans="3:3" s="5" customFormat="1" x14ac:dyDescent="0.2">
      <c r="C119" s="6"/>
    </row>
    <row r="120" spans="3:3" s="5" customFormat="1" x14ac:dyDescent="0.2">
      <c r="C120" s="6"/>
    </row>
    <row r="121" spans="3:3" s="5" customFormat="1" x14ac:dyDescent="0.2">
      <c r="C121" s="6"/>
    </row>
    <row r="122" spans="3:3" s="5" customFormat="1" x14ac:dyDescent="0.2">
      <c r="C122" s="6"/>
    </row>
    <row r="123" spans="3:3" s="5" customFormat="1" x14ac:dyDescent="0.2">
      <c r="C123" s="6"/>
    </row>
    <row r="124" spans="3:3" s="5" customFormat="1" x14ac:dyDescent="0.2">
      <c r="C124" s="6"/>
    </row>
    <row r="125" spans="3:3" s="5" customFormat="1" x14ac:dyDescent="0.2">
      <c r="C125" s="6"/>
    </row>
    <row r="126" spans="3:3" s="5" customFormat="1" x14ac:dyDescent="0.2">
      <c r="C126" s="6"/>
    </row>
    <row r="127" spans="3:3" s="5" customFormat="1" x14ac:dyDescent="0.2">
      <c r="C127" s="6"/>
    </row>
    <row r="128" spans="3:3" s="5" customFormat="1" x14ac:dyDescent="0.2">
      <c r="C128" s="6"/>
    </row>
    <row r="129" spans="3:3" s="5" customFormat="1" x14ac:dyDescent="0.2">
      <c r="C129" s="6"/>
    </row>
    <row r="130" spans="3:3" s="5" customFormat="1" x14ac:dyDescent="0.2">
      <c r="C130" s="6"/>
    </row>
    <row r="131" spans="3:3" s="5" customFormat="1" x14ac:dyDescent="0.2">
      <c r="C131" s="6"/>
    </row>
    <row r="132" spans="3:3" s="5" customFormat="1" x14ac:dyDescent="0.2">
      <c r="C132" s="6"/>
    </row>
    <row r="133" spans="3:3" s="5" customFormat="1" x14ac:dyDescent="0.2">
      <c r="C133" s="6"/>
    </row>
    <row r="134" spans="3:3" s="5" customFormat="1" x14ac:dyDescent="0.2">
      <c r="C134" s="6"/>
    </row>
    <row r="135" spans="3:3" s="5" customFormat="1" x14ac:dyDescent="0.2">
      <c r="C135" s="6"/>
    </row>
    <row r="136" spans="3:3" s="5" customFormat="1" x14ac:dyDescent="0.2">
      <c r="C136" s="6"/>
    </row>
    <row r="137" spans="3:3" s="5" customFormat="1" x14ac:dyDescent="0.2">
      <c r="C137" s="6"/>
    </row>
    <row r="138" spans="3:3" s="5" customFormat="1" x14ac:dyDescent="0.2">
      <c r="C138" s="6"/>
    </row>
    <row r="139" spans="3:3" s="5" customFormat="1" x14ac:dyDescent="0.2">
      <c r="C139" s="6"/>
    </row>
    <row r="140" spans="3:3" s="5" customFormat="1" x14ac:dyDescent="0.2">
      <c r="C140" s="6"/>
    </row>
    <row r="141" spans="3:3" s="5" customFormat="1" x14ac:dyDescent="0.2">
      <c r="C141" s="6"/>
    </row>
    <row r="142" spans="3:3" s="5" customFormat="1" x14ac:dyDescent="0.2">
      <c r="C142" s="6"/>
    </row>
    <row r="143" spans="3:3" s="5" customFormat="1" x14ac:dyDescent="0.2">
      <c r="C143" s="6"/>
    </row>
    <row r="144" spans="3:3" s="5" customFormat="1" x14ac:dyDescent="0.2">
      <c r="C144" s="6"/>
    </row>
    <row r="145" spans="3:3" s="5" customFormat="1" x14ac:dyDescent="0.2">
      <c r="C145" s="6"/>
    </row>
    <row r="146" spans="3:3" s="5" customFormat="1" x14ac:dyDescent="0.2">
      <c r="C146" s="6"/>
    </row>
    <row r="147" spans="3:3" s="5" customFormat="1" x14ac:dyDescent="0.2">
      <c r="C147" s="6"/>
    </row>
    <row r="148" spans="3:3" s="5" customFormat="1" x14ac:dyDescent="0.2">
      <c r="C148" s="6"/>
    </row>
    <row r="149" spans="3:3" s="5" customFormat="1" x14ac:dyDescent="0.2">
      <c r="C149" s="6"/>
    </row>
    <row r="150" spans="3:3" s="5" customFormat="1" x14ac:dyDescent="0.2">
      <c r="C150" s="6"/>
    </row>
    <row r="151" spans="3:3" s="5" customFormat="1" x14ac:dyDescent="0.2">
      <c r="C151" s="6"/>
    </row>
    <row r="152" spans="3:3" s="5" customFormat="1" x14ac:dyDescent="0.2">
      <c r="C152" s="6"/>
    </row>
    <row r="153" spans="3:3" s="5" customFormat="1" x14ac:dyDescent="0.2">
      <c r="C153" s="6"/>
    </row>
    <row r="154" spans="3:3" s="5" customFormat="1" x14ac:dyDescent="0.2">
      <c r="C154" s="6"/>
    </row>
    <row r="155" spans="3:3" s="5" customFormat="1" x14ac:dyDescent="0.2">
      <c r="C155" s="6"/>
    </row>
    <row r="156" spans="3:3" s="5" customFormat="1" x14ac:dyDescent="0.2">
      <c r="C156" s="6"/>
    </row>
  </sheetData>
  <sheetProtection selectLockedCells="1"/>
  <autoFilter ref="A3:S30" xr:uid="{F6C892E7-A5FE-4EDE-8576-26E60E16663D}"/>
  <mergeCells count="31">
    <mergeCell ref="P6:Q7"/>
    <mergeCell ref="R6:S7"/>
    <mergeCell ref="H6:I7"/>
    <mergeCell ref="J6:K7"/>
    <mergeCell ref="L6:M7"/>
    <mergeCell ref="N6:O7"/>
    <mergeCell ref="A5:A7"/>
    <mergeCell ref="B5:B7"/>
    <mergeCell ref="C5:C7"/>
    <mergeCell ref="F3:F4"/>
    <mergeCell ref="E3:E4"/>
    <mergeCell ref="A3:A4"/>
    <mergeCell ref="B3:B4"/>
    <mergeCell ref="C3:C4"/>
    <mergeCell ref="D3:D4"/>
    <mergeCell ref="E5:E7"/>
    <mergeCell ref="D5:D7"/>
    <mergeCell ref="F6:G7"/>
    <mergeCell ref="G3:G4"/>
    <mergeCell ref="H3:H4"/>
    <mergeCell ref="S3:S4"/>
    <mergeCell ref="I3:I4"/>
    <mergeCell ref="Q3:Q4"/>
    <mergeCell ref="R3:R4"/>
    <mergeCell ref="N3:N4"/>
    <mergeCell ref="O3:O4"/>
    <mergeCell ref="K3:K4"/>
    <mergeCell ref="J3:J4"/>
    <mergeCell ref="L3:L4"/>
    <mergeCell ref="M3:M4"/>
    <mergeCell ref="P3:P4"/>
  </mergeCells>
  <phoneticPr fontId="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B4569-66BF-492B-93AF-CDC2328F88E0}">
  <dimension ref="A1:L45"/>
  <sheetViews>
    <sheetView tabSelected="1" workbookViewId="0">
      <selection activeCell="B6" sqref="B6"/>
    </sheetView>
  </sheetViews>
  <sheetFormatPr defaultColWidth="8.7109375" defaultRowHeight="15" x14ac:dyDescent="0.25"/>
  <cols>
    <col min="1" max="1" width="6.5703125" style="30" bestFit="1" customWidth="1"/>
    <col min="2" max="2" width="50.28515625" style="30" customWidth="1"/>
    <col min="3" max="3" width="24.140625" style="30" customWidth="1"/>
    <col min="4" max="4" width="14.5703125" style="30" customWidth="1"/>
    <col min="5" max="5" width="28.85546875" style="39" bestFit="1" customWidth="1"/>
    <col min="6" max="6" width="27.140625" style="30" bestFit="1" customWidth="1"/>
    <col min="13" max="16384" width="8.7109375" style="35"/>
  </cols>
  <sheetData>
    <row r="1" spans="1:6" customFormat="1" x14ac:dyDescent="0.25">
      <c r="A1" s="1" t="s">
        <v>52</v>
      </c>
      <c r="C1" s="30"/>
      <c r="D1" s="30"/>
      <c r="E1" s="30"/>
      <c r="F1" s="30"/>
    </row>
    <row r="2" spans="1:6" customFormat="1" x14ac:dyDescent="0.25">
      <c r="A2" s="30"/>
      <c r="B2" s="30"/>
      <c r="C2" s="30"/>
      <c r="D2" s="30"/>
      <c r="E2" s="30"/>
      <c r="F2" s="30"/>
    </row>
    <row r="3" spans="1:6" customFormat="1" ht="60" x14ac:dyDescent="0.25">
      <c r="A3" s="40" t="s">
        <v>19</v>
      </c>
      <c r="B3" s="40" t="s">
        <v>53</v>
      </c>
      <c r="C3" s="40" t="s">
        <v>54</v>
      </c>
      <c r="D3" s="40" t="s">
        <v>55</v>
      </c>
      <c r="E3" s="40" t="s">
        <v>56</v>
      </c>
      <c r="F3" s="40" t="s">
        <v>57</v>
      </c>
    </row>
    <row r="4" spans="1:6" ht="24.95" customHeight="1" x14ac:dyDescent="0.25">
      <c r="A4" s="31">
        <v>1</v>
      </c>
      <c r="B4" s="32" t="s">
        <v>58</v>
      </c>
      <c r="C4" s="33">
        <v>30</v>
      </c>
      <c r="D4" s="31" t="s">
        <v>59</v>
      </c>
      <c r="E4" s="34"/>
      <c r="F4" s="31">
        <f t="shared" ref="F4:F6" si="0">C4*E4</f>
        <v>0</v>
      </c>
    </row>
    <row r="5" spans="1:6" ht="30" customHeight="1" x14ac:dyDescent="0.25">
      <c r="A5" s="31">
        <v>2</v>
      </c>
      <c r="B5" s="32" t="s">
        <v>60</v>
      </c>
      <c r="C5" s="36">
        <v>30</v>
      </c>
      <c r="D5" s="37" t="s">
        <v>61</v>
      </c>
      <c r="E5" s="34"/>
      <c r="F5" s="31">
        <f t="shared" si="0"/>
        <v>0</v>
      </c>
    </row>
    <row r="6" spans="1:6" ht="30" customHeight="1" x14ac:dyDescent="0.25">
      <c r="A6" s="31">
        <v>3</v>
      </c>
      <c r="B6" s="4" t="s">
        <v>62</v>
      </c>
      <c r="C6" s="36">
        <v>40</v>
      </c>
      <c r="D6" s="31" t="s">
        <v>59</v>
      </c>
      <c r="E6" s="34"/>
      <c r="F6" s="31">
        <f t="shared" si="0"/>
        <v>0</v>
      </c>
    </row>
    <row r="7" spans="1:6" customFormat="1" ht="14.45" customHeight="1" x14ac:dyDescent="0.25">
      <c r="A7" s="30"/>
      <c r="B7" s="30"/>
      <c r="C7" s="30"/>
      <c r="D7" s="30"/>
      <c r="E7" s="38" t="s">
        <v>63</v>
      </c>
      <c r="F7" s="3">
        <f>SUM(F4:F6)</f>
        <v>0</v>
      </c>
    </row>
    <row r="8" spans="1:6" customFormat="1" x14ac:dyDescent="0.25">
      <c r="A8" s="30"/>
      <c r="B8" s="30"/>
      <c r="C8" s="30"/>
      <c r="D8" s="30"/>
      <c r="E8" s="30"/>
      <c r="F8" s="30"/>
    </row>
    <row r="9" spans="1:6" customFormat="1" x14ac:dyDescent="0.25">
      <c r="A9" s="30"/>
      <c r="B9" s="30"/>
      <c r="C9" s="30"/>
      <c r="D9" s="30"/>
      <c r="E9" s="30"/>
      <c r="F9" s="30"/>
    </row>
    <row r="10" spans="1:6" customFormat="1" x14ac:dyDescent="0.25">
      <c r="A10" s="30"/>
      <c r="B10" s="30"/>
      <c r="C10" s="30"/>
      <c r="D10" s="30"/>
      <c r="E10" s="30"/>
      <c r="F10" s="30"/>
    </row>
    <row r="11" spans="1:6" customFormat="1" x14ac:dyDescent="0.25">
      <c r="A11" s="30"/>
      <c r="B11" s="30"/>
      <c r="C11" s="30"/>
      <c r="D11" s="30"/>
      <c r="E11" s="30"/>
      <c r="F11" s="30"/>
    </row>
    <row r="12" spans="1:6" customFormat="1" x14ac:dyDescent="0.25">
      <c r="A12" s="30"/>
      <c r="B12" s="30"/>
      <c r="C12" s="30"/>
      <c r="D12" s="30"/>
      <c r="E12" s="30"/>
      <c r="F12" s="30"/>
    </row>
    <row r="13" spans="1:6" customFormat="1" x14ac:dyDescent="0.25">
      <c r="A13" s="30"/>
      <c r="B13" s="30"/>
      <c r="C13" s="30"/>
      <c r="D13" s="30"/>
      <c r="E13" s="30"/>
      <c r="F13" s="30"/>
    </row>
    <row r="14" spans="1:6" customFormat="1" x14ac:dyDescent="0.25">
      <c r="A14" s="30"/>
      <c r="B14" s="30"/>
      <c r="C14" s="30"/>
      <c r="D14" s="30"/>
      <c r="E14" s="30"/>
      <c r="F14" s="30"/>
    </row>
    <row r="15" spans="1:6" customFormat="1" x14ac:dyDescent="0.25">
      <c r="A15" s="30"/>
      <c r="B15" s="30"/>
      <c r="C15" s="30"/>
      <c r="D15" s="30"/>
      <c r="E15" s="30"/>
      <c r="F15" s="30"/>
    </row>
    <row r="16" spans="1:6" customFormat="1" x14ac:dyDescent="0.25">
      <c r="A16" s="30"/>
      <c r="B16" s="30"/>
      <c r="C16" s="30"/>
      <c r="D16" s="30"/>
      <c r="E16" s="30"/>
      <c r="F16" s="30"/>
    </row>
    <row r="17" spans="1:6" customFormat="1" x14ac:dyDescent="0.25">
      <c r="A17" s="30"/>
      <c r="B17" s="30"/>
      <c r="C17" s="30"/>
      <c r="D17" s="30"/>
      <c r="E17" s="30"/>
      <c r="F17" s="30"/>
    </row>
    <row r="18" spans="1:6" customFormat="1" x14ac:dyDescent="0.25">
      <c r="A18" s="30"/>
      <c r="B18" s="30"/>
      <c r="C18" s="30"/>
      <c r="D18" s="30"/>
      <c r="E18" s="30"/>
      <c r="F18" s="30"/>
    </row>
    <row r="19" spans="1:6" customFormat="1" x14ac:dyDescent="0.25">
      <c r="A19" s="30"/>
      <c r="B19" s="30"/>
      <c r="C19" s="30"/>
      <c r="D19" s="30"/>
      <c r="E19" s="30"/>
      <c r="F19" s="30"/>
    </row>
    <row r="20" spans="1:6" customFormat="1" x14ac:dyDescent="0.25">
      <c r="A20" s="30"/>
      <c r="B20" s="30"/>
      <c r="C20" s="30"/>
      <c r="D20" s="30"/>
      <c r="E20" s="30"/>
      <c r="F20" s="30"/>
    </row>
    <row r="21" spans="1:6" customFormat="1" x14ac:dyDescent="0.25">
      <c r="A21" s="30"/>
      <c r="B21" s="30"/>
      <c r="C21" s="30"/>
      <c r="D21" s="30"/>
      <c r="E21" s="30"/>
      <c r="F21" s="30"/>
    </row>
    <row r="22" spans="1:6" customFormat="1" x14ac:dyDescent="0.25">
      <c r="A22" s="30"/>
      <c r="B22" s="30"/>
      <c r="C22" s="30"/>
      <c r="D22" s="30"/>
      <c r="E22" s="30"/>
      <c r="F22" s="30"/>
    </row>
    <row r="23" spans="1:6" customFormat="1" x14ac:dyDescent="0.25">
      <c r="A23" s="30"/>
      <c r="B23" s="30"/>
      <c r="C23" s="30"/>
      <c r="D23" s="30"/>
      <c r="E23" s="30"/>
      <c r="F23" s="30"/>
    </row>
    <row r="24" spans="1:6" customFormat="1" x14ac:dyDescent="0.25">
      <c r="A24" s="30"/>
      <c r="B24" s="30"/>
      <c r="C24" s="30"/>
      <c r="D24" s="30"/>
      <c r="E24" s="30"/>
      <c r="F24" s="30"/>
    </row>
    <row r="25" spans="1:6" customFormat="1" x14ac:dyDescent="0.25">
      <c r="A25" s="30"/>
      <c r="B25" s="30"/>
      <c r="C25" s="30"/>
      <c r="D25" s="30"/>
      <c r="E25" s="30"/>
      <c r="F25" s="30"/>
    </row>
    <row r="26" spans="1:6" customFormat="1" x14ac:dyDescent="0.25">
      <c r="A26" s="30"/>
      <c r="B26" s="30"/>
      <c r="C26" s="30"/>
      <c r="D26" s="30"/>
      <c r="E26" s="30"/>
      <c r="F26" s="30"/>
    </row>
    <row r="27" spans="1:6" customFormat="1" x14ac:dyDescent="0.25">
      <c r="A27" s="30"/>
      <c r="B27" s="30"/>
      <c r="C27" s="30"/>
      <c r="D27" s="30"/>
      <c r="E27" s="30"/>
      <c r="F27" s="30"/>
    </row>
    <row r="28" spans="1:6" customFormat="1" x14ac:dyDescent="0.25">
      <c r="A28" s="30"/>
      <c r="B28" s="30"/>
      <c r="C28" s="30"/>
      <c r="D28" s="30"/>
      <c r="E28" s="30"/>
      <c r="F28" s="30"/>
    </row>
    <row r="29" spans="1:6" customFormat="1" x14ac:dyDescent="0.25">
      <c r="A29" s="30"/>
      <c r="B29" s="30"/>
      <c r="C29" s="30"/>
      <c r="D29" s="30"/>
      <c r="E29" s="30"/>
      <c r="F29" s="30"/>
    </row>
    <row r="30" spans="1:6" customFormat="1" x14ac:dyDescent="0.25">
      <c r="A30" s="30"/>
      <c r="B30" s="30"/>
      <c r="C30" s="30"/>
      <c r="D30" s="30"/>
      <c r="E30" s="30"/>
      <c r="F30" s="30"/>
    </row>
    <row r="31" spans="1:6" customFormat="1" x14ac:dyDescent="0.25">
      <c r="A31" s="30"/>
      <c r="B31" s="30"/>
      <c r="C31" s="30"/>
      <c r="D31" s="30"/>
      <c r="E31" s="30"/>
      <c r="F31" s="30"/>
    </row>
    <row r="32" spans="1:6" customFormat="1" x14ac:dyDescent="0.25">
      <c r="A32" s="30"/>
      <c r="B32" s="30"/>
      <c r="C32" s="30"/>
      <c r="D32" s="30"/>
      <c r="E32" s="30"/>
      <c r="F32" s="30"/>
    </row>
    <row r="33" spans="1:6" customFormat="1" x14ac:dyDescent="0.25">
      <c r="A33" s="30"/>
      <c r="B33" s="30"/>
      <c r="C33" s="30"/>
      <c r="D33" s="30"/>
      <c r="E33" s="30"/>
      <c r="F33" s="30"/>
    </row>
    <row r="34" spans="1:6" customFormat="1" x14ac:dyDescent="0.25">
      <c r="A34" s="30"/>
      <c r="B34" s="30"/>
      <c r="C34" s="30"/>
      <c r="D34" s="30"/>
      <c r="E34" s="30"/>
      <c r="F34" s="30"/>
    </row>
    <row r="35" spans="1:6" customFormat="1" x14ac:dyDescent="0.25">
      <c r="A35" s="30"/>
      <c r="B35" s="30"/>
      <c r="C35" s="30"/>
      <c r="D35" s="30"/>
      <c r="E35" s="30"/>
      <c r="F35" s="30"/>
    </row>
    <row r="36" spans="1:6" customFormat="1" x14ac:dyDescent="0.25">
      <c r="A36" s="30"/>
      <c r="B36" s="30"/>
      <c r="C36" s="30"/>
      <c r="D36" s="30"/>
      <c r="E36" s="30"/>
      <c r="F36" s="30"/>
    </row>
    <row r="37" spans="1:6" customFormat="1" x14ac:dyDescent="0.25">
      <c r="A37" s="30"/>
      <c r="B37" s="30"/>
      <c r="C37" s="30"/>
      <c r="D37" s="30"/>
      <c r="E37" s="30"/>
      <c r="F37" s="30"/>
    </row>
    <row r="38" spans="1:6" customFormat="1" x14ac:dyDescent="0.25">
      <c r="A38" s="30"/>
      <c r="B38" s="30"/>
      <c r="C38" s="30"/>
      <c r="D38" s="30"/>
      <c r="E38" s="30"/>
      <c r="F38" s="30"/>
    </row>
    <row r="39" spans="1:6" customFormat="1" x14ac:dyDescent="0.25">
      <c r="A39" s="30"/>
      <c r="B39" s="30"/>
      <c r="C39" s="30"/>
      <c r="D39" s="30"/>
      <c r="E39" s="30"/>
      <c r="F39" s="30"/>
    </row>
    <row r="40" spans="1:6" customFormat="1" x14ac:dyDescent="0.25">
      <c r="A40" s="30"/>
      <c r="B40" s="30"/>
      <c r="C40" s="30"/>
      <c r="D40" s="30"/>
      <c r="E40" s="30"/>
      <c r="F40" s="30"/>
    </row>
    <row r="41" spans="1:6" customFormat="1" x14ac:dyDescent="0.25">
      <c r="A41" s="30"/>
      <c r="B41" s="30"/>
      <c r="C41" s="30"/>
      <c r="D41" s="30"/>
      <c r="E41" s="30"/>
      <c r="F41" s="30"/>
    </row>
    <row r="42" spans="1:6" customFormat="1" x14ac:dyDescent="0.25">
      <c r="A42" s="30"/>
      <c r="B42" s="30"/>
      <c r="C42" s="30"/>
      <c r="D42" s="30"/>
      <c r="E42" s="30"/>
      <c r="F42" s="30"/>
    </row>
    <row r="43" spans="1:6" customFormat="1" x14ac:dyDescent="0.25">
      <c r="A43" s="30"/>
      <c r="B43" s="30"/>
      <c r="C43" s="30"/>
      <c r="D43" s="30"/>
      <c r="E43" s="30"/>
      <c r="F43" s="30"/>
    </row>
    <row r="44" spans="1:6" customFormat="1" x14ac:dyDescent="0.25">
      <c r="A44" s="30"/>
      <c r="B44" s="30"/>
      <c r="C44" s="30"/>
      <c r="D44" s="30"/>
      <c r="E44" s="30"/>
      <c r="F44" s="30"/>
    </row>
    <row r="45" spans="1:6" customFormat="1" x14ac:dyDescent="0.25">
      <c r="A45" s="30"/>
      <c r="B45" s="30"/>
      <c r="C45" s="30"/>
      <c r="D45" s="30"/>
      <c r="E45" s="30"/>
      <c r="F45" s="3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9e30d695-e6d1-4f6b-a9fb-1ef976ed25d0" xsi:nil="true"/>
    <lcf76f155ced4ddcb4097134ff3c332f xmlns="683052a8-365d-43ef-9e16-cbf31fc297f3">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06A29D45D6701342A30B5045030FAE8B" ma:contentTypeVersion="15" ma:contentTypeDescription="Kurkite naują dokumentą." ma:contentTypeScope="" ma:versionID="3e39669105b87ff56293f87f2a6ea367">
  <xsd:schema xmlns:xsd="http://www.w3.org/2001/XMLSchema" xmlns:xs="http://www.w3.org/2001/XMLSchema" xmlns:p="http://schemas.microsoft.com/office/2006/metadata/properties" xmlns:ns2="683052a8-365d-43ef-9e16-cbf31fc297f3" xmlns:ns3="9e30d695-e6d1-4f6b-a9fb-1ef976ed25d0" targetNamespace="http://schemas.microsoft.com/office/2006/metadata/properties" ma:root="true" ma:fieldsID="e15292ada9318a59ee7dc1d7f8c408b2" ns2:_="" ns3:_="">
    <xsd:import namespace="683052a8-365d-43ef-9e16-cbf31fc297f3"/>
    <xsd:import namespace="9e30d695-e6d1-4f6b-a9fb-1ef976ed25d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3052a8-365d-43ef-9e16-cbf31fc297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4b7d3c24-1b46-436d-893a-ba04330708c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30d695-e6d1-4f6b-a9fb-1ef976ed25d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2a6a02f-6425-462d-b6fc-91a95dc916b3}" ma:internalName="TaxCatchAll" ma:showField="CatchAllData" ma:web="9e30d695-e6d1-4f6b-a9fb-1ef976ed25d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Bendrinta su išsamia informacija"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2393717-7F16-4890-9A40-397DF298DF8B}">
  <ds:schemaRefs>
    <ds:schemaRef ds:uri="http://schemas.microsoft.com/sharepoint/v3/contenttype/forms"/>
  </ds:schemaRefs>
</ds:datastoreItem>
</file>

<file path=customXml/itemProps2.xml><?xml version="1.0" encoding="utf-8"?>
<ds:datastoreItem xmlns:ds="http://schemas.openxmlformats.org/officeDocument/2006/customXml" ds:itemID="{55824A1C-61DA-4382-B1FD-00EEEBEE3B08}">
  <ds:schemaRefs>
    <ds:schemaRef ds:uri="http://schemas.microsoft.com/office/2006/metadata/properties"/>
    <ds:schemaRef ds:uri="http://schemas.microsoft.com/office/infopath/2007/PartnerControls"/>
    <ds:schemaRef ds:uri="9e30d695-e6d1-4f6b-a9fb-1ef976ed25d0"/>
    <ds:schemaRef ds:uri="683052a8-365d-43ef-9e16-cbf31fc297f3"/>
  </ds:schemaRefs>
</ds:datastoreItem>
</file>

<file path=customXml/itemProps3.xml><?xml version="1.0" encoding="utf-8"?>
<ds:datastoreItem xmlns:ds="http://schemas.openxmlformats.org/officeDocument/2006/customXml" ds:itemID="{B02AF25F-A87D-4275-BA78-CF9E2E7951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3052a8-365d-43ef-9e16-cbf31fc297f3"/>
    <ds:schemaRef ds:uri="9e30d695-e6d1-4f6b-a9fb-1ef976ed25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Pasiūlymų vertinimui</vt:lpstr>
      <vt:lpstr>Transpr. priemonių administrav.</vt:lpstr>
      <vt:lpstr>Remontas ir aptarnavimas</vt:lpstr>
      <vt:lpstr>Papildomos paslaugos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Morta Lialytė</dc:creator>
  <cp:keywords/>
  <dc:description/>
  <cp:lastModifiedBy>Ernestas Chaleckas</cp:lastModifiedBy>
  <cp:revision/>
  <dcterms:created xsi:type="dcterms:W3CDTF">2020-02-17T14:33:12Z</dcterms:created>
  <dcterms:modified xsi:type="dcterms:W3CDTF">2026-07-14T09:52:41Z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0x01010006A29D45D6701342A30B5045030FAE8B</vt:lpwstr>
  </property>
  <property fmtid="{D5CDD505-2E9C-101B-9397-08002B2CF9AE}" pid="3" name="MSIP_Label_320c693d-44b7-4e16-b3dd-4fcd87401cf5_Enabled">
    <vt:lpwstr>True</vt:lpwstr>
  </property>
  <property fmtid="{D5CDD505-2E9C-101B-9397-08002B2CF9AE}" pid="4" name="MSIP_Label_320c693d-44b7-4e16-b3dd-4fcd87401cf5_SiteId">
    <vt:lpwstr>ea88e983-d65a-47b3-adb4-3e1c6d2110d2</vt:lpwstr>
  </property>
  <property fmtid="{D5CDD505-2E9C-101B-9397-08002B2CF9AE}" pid="5" name="MSIP_Label_320c693d-44b7-4e16-b3dd-4fcd87401cf5_Owner">
    <vt:lpwstr>Morta.Lialyte@eso.lt</vt:lpwstr>
  </property>
  <property fmtid="{D5CDD505-2E9C-101B-9397-08002B2CF9AE}" pid="6" name="MSIP_Label_320c693d-44b7-4e16-b3dd-4fcd87401cf5_SetDate">
    <vt:lpwstr>2020-03-25T09:19:04.8496087Z</vt:lpwstr>
  </property>
  <property fmtid="{D5CDD505-2E9C-101B-9397-08002B2CF9AE}" pid="7" name="MSIP_Label_320c693d-44b7-4e16-b3dd-4fcd87401cf5_Name">
    <vt:lpwstr>Viešo naudojimo</vt:lpwstr>
  </property>
  <property fmtid="{D5CDD505-2E9C-101B-9397-08002B2CF9AE}" pid="8" name="MSIP_Label_320c693d-44b7-4e16-b3dd-4fcd87401cf5_Application">
    <vt:lpwstr>Microsoft Azure Information Protection</vt:lpwstr>
  </property>
  <property fmtid="{D5CDD505-2E9C-101B-9397-08002B2CF9AE}" pid="9" name="MSIP_Label_320c693d-44b7-4e16-b3dd-4fcd87401cf5_ActionId">
    <vt:lpwstr>4cc7d6c0-d088-4bd2-a4eb-0de36ec1d675</vt:lpwstr>
  </property>
  <property fmtid="{D5CDD505-2E9C-101B-9397-08002B2CF9AE}" pid="10" name="MSIP_Label_320c693d-44b7-4e16-b3dd-4fcd87401cf5_Extended_MSFT_Method">
    <vt:lpwstr>Manual</vt:lpwstr>
  </property>
  <property fmtid="{D5CDD505-2E9C-101B-9397-08002B2CF9AE}" pid="11" name="MSIP_Label_f302255e-cf28-4843-9031-c06177cecbc2_Enabled">
    <vt:lpwstr>True</vt:lpwstr>
  </property>
  <property fmtid="{D5CDD505-2E9C-101B-9397-08002B2CF9AE}" pid="12" name="MSIP_Label_f302255e-cf28-4843-9031-c06177cecbc2_SiteId">
    <vt:lpwstr>ea88e983-d65a-47b3-adb4-3e1c6d2110d2</vt:lpwstr>
  </property>
  <property fmtid="{D5CDD505-2E9C-101B-9397-08002B2CF9AE}" pid="13" name="MSIP_Label_f302255e-cf28-4843-9031-c06177cecbc2_Owner">
    <vt:lpwstr>Morta.Lialyte@eso.lt</vt:lpwstr>
  </property>
  <property fmtid="{D5CDD505-2E9C-101B-9397-08002B2CF9AE}" pid="14" name="MSIP_Label_f302255e-cf28-4843-9031-c06177cecbc2_SetDate">
    <vt:lpwstr>2020-03-25T09:19:04.8496087Z</vt:lpwstr>
  </property>
  <property fmtid="{D5CDD505-2E9C-101B-9397-08002B2CF9AE}" pid="15" name="MSIP_Label_f302255e-cf28-4843-9031-c06177cecbc2_Name">
    <vt:lpwstr>Viešo naudojimo</vt:lpwstr>
  </property>
  <property fmtid="{D5CDD505-2E9C-101B-9397-08002B2CF9AE}" pid="16" name="MSIP_Label_f302255e-cf28-4843-9031-c06177cecbc2_Application">
    <vt:lpwstr>Microsoft Azure Information Protection</vt:lpwstr>
  </property>
  <property fmtid="{D5CDD505-2E9C-101B-9397-08002B2CF9AE}" pid="17" name="MSIP_Label_f302255e-cf28-4843-9031-c06177cecbc2_ActionId">
    <vt:lpwstr>4cc7d6c0-d088-4bd2-a4eb-0de36ec1d675</vt:lpwstr>
  </property>
  <property fmtid="{D5CDD505-2E9C-101B-9397-08002B2CF9AE}" pid="18" name="MSIP_Label_f302255e-cf28-4843-9031-c06177cecbc2_Parent">
    <vt:lpwstr>320c693d-44b7-4e16-b3dd-4fcd87401cf5</vt:lpwstr>
  </property>
  <property fmtid="{D5CDD505-2E9C-101B-9397-08002B2CF9AE}" pid="19" name="MSIP_Label_f302255e-cf28-4843-9031-c06177cecbc2_Extended_MSFT_Method">
    <vt:lpwstr>Manual</vt:lpwstr>
  </property>
  <property fmtid="{D5CDD505-2E9C-101B-9397-08002B2CF9AE}" pid="20" name="Sensitivity">
    <vt:lpwstr>Viešo naudojimo Viešo naudojimo</vt:lpwstr>
  </property>
  <property fmtid="{D5CDD505-2E9C-101B-9397-08002B2CF9AE}" pid="21" name="MediaServiceImageTags">
    <vt:lpwstr/>
  </property>
</Properties>
</file>