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VADVPT01\Kulig\2026\2. SUPAPRASTINTI konkursai\Silpnu sroviu tinklo iranga ir priedai\"/>
    </mc:Choice>
  </mc:AlternateContent>
  <xr:revisionPtr revIDLastSave="0" documentId="8_{47F4FD9E-2DE8-4E1E-87BC-F9E311D29B6B}" xr6:coauthVersionLast="47" xr6:coauthVersionMax="47" xr10:uidLastSave="{00000000-0000-0000-0000-000000000000}"/>
  <bookViews>
    <workbookView xWindow="2868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58" i="1" l="1"/>
  <c r="F555" i="1"/>
  <c r="F553" i="1"/>
  <c r="F551" i="1"/>
  <c r="F549" i="1"/>
  <c r="F547" i="1"/>
  <c r="F545" i="1"/>
  <c r="F543" i="1"/>
  <c r="F541" i="1"/>
  <c r="F539" i="1"/>
  <c r="F537" i="1"/>
  <c r="F535" i="1"/>
  <c r="F533" i="1"/>
  <c r="F531" i="1"/>
  <c r="F529" i="1"/>
  <c r="F527" i="1"/>
  <c r="F525" i="1"/>
  <c r="F523" i="1"/>
  <c r="F521" i="1"/>
  <c r="F519" i="1"/>
  <c r="F517" i="1"/>
  <c r="F515" i="1"/>
  <c r="F513" i="1"/>
  <c r="F511" i="1"/>
  <c r="F509" i="1"/>
  <c r="F507" i="1"/>
  <c r="F505" i="1"/>
  <c r="F503" i="1"/>
  <c r="F501" i="1"/>
  <c r="F499" i="1"/>
  <c r="F497" i="1"/>
  <c r="F495" i="1"/>
  <c r="F493" i="1"/>
  <c r="F491" i="1"/>
  <c r="F489" i="1"/>
  <c r="F487" i="1"/>
  <c r="F485" i="1"/>
  <c r="F483" i="1"/>
  <c r="F481" i="1"/>
  <c r="F479" i="1"/>
  <c r="F477" i="1"/>
  <c r="F474" i="1"/>
  <c r="F472" i="1"/>
  <c r="F470" i="1"/>
  <c r="F468" i="1"/>
  <c r="F466" i="1"/>
  <c r="F464" i="1"/>
  <c r="F462" i="1"/>
  <c r="F460" i="1"/>
  <c r="F458" i="1"/>
  <c r="F456" i="1"/>
  <c r="F454" i="1"/>
  <c r="F452" i="1"/>
  <c r="F450" i="1"/>
  <c r="F448" i="1"/>
  <c r="F446" i="1"/>
  <c r="F444" i="1"/>
  <c r="F442" i="1"/>
  <c r="F440" i="1"/>
  <c r="F438" i="1"/>
  <c r="F434" i="1"/>
  <c r="F429" i="1"/>
  <c r="F425" i="1"/>
  <c r="F422" i="1"/>
  <c r="F419" i="1"/>
  <c r="F415" i="1"/>
  <c r="F410" i="1"/>
  <c r="F405" i="1"/>
  <c r="F399" i="1"/>
  <c r="F395" i="1"/>
  <c r="F391" i="1"/>
  <c r="F389" i="1"/>
  <c r="F387" i="1"/>
  <c r="F385" i="1"/>
  <c r="F383" i="1"/>
  <c r="F381" i="1"/>
  <c r="F379" i="1"/>
  <c r="F377" i="1"/>
  <c r="F375" i="1"/>
  <c r="F373" i="1"/>
  <c r="F371" i="1"/>
  <c r="F368" i="1"/>
  <c r="F366" i="1"/>
  <c r="F364" i="1"/>
  <c r="F359" i="1"/>
  <c r="F357" i="1"/>
  <c r="F355" i="1"/>
  <c r="F352" i="1"/>
  <c r="F349" i="1"/>
  <c r="F346" i="1"/>
  <c r="F343" i="1"/>
  <c r="F340" i="1"/>
  <c r="F337" i="1"/>
  <c r="F334" i="1"/>
  <c r="F330" i="1"/>
  <c r="F326" i="1"/>
  <c r="G316" i="1"/>
  <c r="F311" i="1"/>
  <c r="F301" i="1"/>
  <c r="F295" i="1"/>
  <c r="F290" i="1"/>
  <c r="G280" i="1"/>
  <c r="F264" i="1"/>
  <c r="F251" i="1"/>
  <c r="F225" i="1"/>
  <c r="F207" i="1"/>
  <c r="F201" i="1"/>
  <c r="F195" i="1"/>
  <c r="F183" i="1"/>
  <c r="F176" i="1"/>
  <c r="F168" i="1"/>
  <c r="F157" i="1"/>
  <c r="F153" i="1"/>
  <c r="F150" i="1"/>
  <c r="F135" i="1"/>
  <c r="G125" i="1"/>
  <c r="F121" i="1"/>
  <c r="F117" i="1"/>
  <c r="F115" i="1"/>
  <c r="G105" i="1"/>
  <c r="F98" i="1"/>
  <c r="F93" i="1"/>
  <c r="F91" i="1"/>
  <c r="F80" i="1"/>
  <c r="G70" i="1"/>
  <c r="F61" i="1"/>
  <c r="F59" i="1"/>
  <c r="F54" i="1"/>
  <c r="F48" i="1"/>
  <c r="F43" i="1"/>
  <c r="F37" i="1"/>
  <c r="G21" i="1"/>
  <c r="G557" i="1" l="1"/>
  <c r="F557" i="1"/>
  <c r="F558" i="1" s="1"/>
  <c r="F559" i="1" s="1"/>
  <c r="G315" i="1"/>
  <c r="F315" i="1"/>
  <c r="F316" i="1" s="1"/>
  <c r="F317" i="1" s="1"/>
  <c r="G279" i="1"/>
  <c r="F279" i="1"/>
  <c r="F280" i="1" s="1"/>
  <c r="F281" i="1" s="1"/>
  <c r="G124" i="1"/>
  <c r="F124" i="1"/>
  <c r="F125" i="1" s="1"/>
  <c r="F126" i="1" s="1"/>
  <c r="G104" i="1"/>
  <c r="F104" i="1"/>
  <c r="F105" i="1" s="1"/>
  <c r="F106" i="1" s="1"/>
  <c r="F69" i="1"/>
  <c r="F70" i="1" s="1"/>
  <c r="F71" i="1" s="1"/>
  <c r="G69" i="1"/>
</calcChain>
</file>

<file path=xl/sharedStrings.xml><?xml version="1.0" encoding="utf-8"?>
<sst xmlns="http://schemas.openxmlformats.org/spreadsheetml/2006/main" count="1210" uniqueCount="951">
  <si>
    <t>PIRKIMO SĄLYGŲ PRIEDAS "PASIŪLYMO FORMA"</t>
  </si>
  <si>
    <t>SILPNŲ SROVIŲ TINKLO ĮRANGA IR PRIEDAI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</si>
  <si>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</si>
  <si>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</si>
  <si>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</si>
  <si>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</si>
  <si>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</si>
  <si>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</si>
  <si>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</si>
  <si>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</si>
  <si>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</si>
  <si>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</si>
  <si>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</si>
  <si>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</si>
  <si>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</si>
  <si>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</si>
  <si>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</si>
  <si>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</si>
  <si>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</si>
  <si>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</si>
  <si>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</si>
  <si>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</si>
  <si>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</si>
  <si>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</si>
  <si>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</si>
  <si>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</si>
  <si>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</si>
  <si>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SLAUGIŲ IŠKVIETIMO SISTEMOS IR JŲ PRIEDAI</t>
  </si>
  <si>
    <t>Tiekėjo pasiūlymas:</t>
  </si>
  <si>
    <t>Nr.</t>
  </si>
  <si>
    <t>Pavadinimas</t>
  </si>
  <si>
    <t>Kiekis</t>
  </si>
  <si>
    <t>Įkainis be PVM, Eur</t>
  </si>
  <si>
    <t>Suma be PVM, Eur</t>
  </si>
  <si>
    <t>Gamintojas, modelis</t>
  </si>
  <si>
    <t>Siūlomo parametro atitikimas, konkreti reikšmė ir atitikimo patvirtinimas (dok. pavadinimas, psl. Nr., pabraukiant ar kitaip vizualiai pažymint kiekvienos pozicijos atitikimą pagal specifikacijos reikalavimą)</t>
  </si>
  <si>
    <t>1.</t>
  </si>
  <si>
    <t>Slaugių iškvietimo sistemos ir jų priedai</t>
  </si>
  <si>
    <t>1.1.</t>
  </si>
  <si>
    <t>Personalo iškvietimo sistemos pagrindinis modulis ir maitinimo šaltinis</t>
  </si>
  <si>
    <t>vnt</t>
  </si>
  <si>
    <t>1.1.1.</t>
  </si>
  <si>
    <t>Centrinis įrenginys su maitinimo šaltiniu;</t>
  </si>
  <si>
    <t>1.1.2.</t>
  </si>
  <si>
    <t>Palaiko iki 254 iškvietimo pultelių;</t>
  </si>
  <si>
    <t>1.1.3.</t>
  </si>
  <si>
    <t>Palaiko iki 26 valdymo pultelių;</t>
  </si>
  <si>
    <t>1.1.4.</t>
  </si>
  <si>
    <t xml:space="preserve">Skirtingas dienos/nakties buzerių garso lygio reguliavimas; </t>
  </si>
  <si>
    <t>1.1.5.</t>
  </si>
  <si>
    <t>Maitinimas: 240 VAC / 50 - 60 Hz.</t>
  </si>
  <si>
    <t>1.2.</t>
  </si>
  <si>
    <t>Personalo iškvietimo sistemos indikatorinė panelė</t>
  </si>
  <si>
    <t>1.2.1.</t>
  </si>
  <si>
    <t xml:space="preserve">Rodomos dvi teksto eilutės; </t>
  </si>
  <si>
    <t>1.2.2.</t>
  </si>
  <si>
    <t>Bent 12 mm aukščio simboliai;</t>
  </si>
  <si>
    <t>1.2.3.</t>
  </si>
  <si>
    <t>Integruotas garsinis signalizatorius, nutildomas mygtuku MUTE;</t>
  </si>
  <si>
    <t>1.2.4.</t>
  </si>
  <si>
    <t>Ekranas pritaikytas bent dviejų aliarmų rodymui vienu metu;</t>
  </si>
  <si>
    <t>1.3.</t>
  </si>
  <si>
    <t>Personalo iškvietimo sistemos adresinis LED ind. virš durų su sirena</t>
  </si>
  <si>
    <t>1.3.1.</t>
  </si>
  <si>
    <t>Informuoja apie iškvietimo mygtuko paspaudimą palatoje;</t>
  </si>
  <si>
    <t>1.3.2.</t>
  </si>
  <si>
    <t>LED indikacija;</t>
  </si>
  <si>
    <t>1.3.3.</t>
  </si>
  <si>
    <t>Galimybė atspindėti iki 8 įrenginių;</t>
  </si>
  <si>
    <t>1.3.4.</t>
  </si>
  <si>
    <t>Srovės suvartojimas budėjimo būsenoj 4mA; suveikimo būsenoj 30mA;</t>
  </si>
  <si>
    <t>1.3.5.</t>
  </si>
  <si>
    <t>Max įtampa: 18V;</t>
  </si>
  <si>
    <t>1.4.</t>
  </si>
  <si>
    <t>Personalo sistemos iškvietimo mygtukas su 2.5M laidu pap.tvirt.</t>
  </si>
  <si>
    <t>1.4.1.</t>
  </si>
  <si>
    <t>Iškvietimo mygtukas skirtas laikyti rankoje;</t>
  </si>
  <si>
    <t>1.4.2.</t>
  </si>
  <si>
    <t>Turi segtuką, leidžiantį tvirtinti prie rūbų;</t>
  </si>
  <si>
    <t>1.4.3.</t>
  </si>
  <si>
    <t>Ne mažiau kaip 2,5m ilgio;</t>
  </si>
  <si>
    <t>1.4.4.</t>
  </si>
  <si>
    <t>Veikiantis su naudojamu iškvietimo mygtuku.</t>
  </si>
  <si>
    <t>1.5.</t>
  </si>
  <si>
    <t>Iškvietimo mygtukas su 1,8m laidu.</t>
  </si>
  <si>
    <t>1.5.1.</t>
  </si>
  <si>
    <t>Nuotolinis, NC805C/6, su 1,8m laidu arba lygiavertis.</t>
  </si>
  <si>
    <t>1.6.</t>
  </si>
  <si>
    <t>Personalo iškvietimo sistemos adresinis iškvietimo modulis;</t>
  </si>
  <si>
    <t>1.6.1.</t>
  </si>
  <si>
    <t>Galimybė personalui padidinti iškvietimo prioritetą;</t>
  </si>
  <si>
    <t>1.6.2.</t>
  </si>
  <si>
    <t>Prailginto iškvietimo mygtuko prijungimo lizdas;</t>
  </si>
  <si>
    <t>1.6.3.</t>
  </si>
  <si>
    <t>Prailginto mygtuko laido ištraukimo identifikavimas;</t>
  </si>
  <si>
    <t>1.6.4.</t>
  </si>
  <si>
    <t>Skirtinga LED indikacija, patvirtinanti iškvietimo faktą ir personalo informavimo faktą;</t>
  </si>
  <si>
    <t>1.6.5.</t>
  </si>
  <si>
    <t xml:space="preserve">Srovės suvartojimas budėjimo būsenoj  4mA, suveikimo būsenoj 20mA; </t>
  </si>
  <si>
    <t>1.6.6.</t>
  </si>
  <si>
    <t xml:space="preserve">Maksimali U - 18V; </t>
  </si>
  <si>
    <t>1.6.7.</t>
  </si>
  <si>
    <t xml:space="preserve">Veikimo temperatūros diapazonas 00-50°C. </t>
  </si>
  <si>
    <t>Suma be PVM</t>
  </si>
  <si>
    <t>Taikomas PVM dydis (%)</t>
  </si>
  <si>
    <t>PVM suma</t>
  </si>
  <si>
    <t>Suma su PVM</t>
  </si>
  <si>
    <t>2. DALIS</t>
  </si>
  <si>
    <t>VAIDO STEBĖJIMO SISTEMOS IR JŲ PRIEDAI</t>
  </si>
  <si>
    <t>2.</t>
  </si>
  <si>
    <t>Vaido stebėjimo sistemos ir jų priedai</t>
  </si>
  <si>
    <t>2.1.</t>
  </si>
  <si>
    <t>Vaizdo kameros</t>
  </si>
  <si>
    <t>2.1.1.</t>
  </si>
  <si>
    <t>Kamerose naudojamų vaizdo sensorių matricos turi būti ne mažesnio nei 1/2.8"CMOS, raiška ne mažesnė  nei 5MP, vaizdo glaudinimas -H.265/H.264;</t>
  </si>
  <si>
    <t>2.1.2.</t>
  </si>
  <si>
    <t>Turi būti filmavimas 25FPS ir ne mažesne raiška  kaip 2592x1944;</t>
  </si>
  <si>
    <t>2.1.3.</t>
  </si>
  <si>
    <t>Infraraudonųjų spindulių pašvietimas turi užtikrinti matymo lauką tamsiu paros metu ne mažiau kaip 30 m;</t>
  </si>
  <si>
    <t>2.1.4.</t>
  </si>
  <si>
    <t>Elektroninės užsklandos greičio diapazonas  nemažesnis kaip nuo 1/25s~1/100000s;</t>
  </si>
  <si>
    <t>2.1.5.</t>
  </si>
  <si>
    <t>Kamera turi galimybę įrašyti garsą;</t>
  </si>
  <si>
    <t>2.1.6.</t>
  </si>
  <si>
    <t>Kamera turi turėti intelektualų judesio aptikimo modulį;</t>
  </si>
  <si>
    <t>2.1.7.</t>
  </si>
  <si>
    <t>Darbinių temperatūrų diapazonas nuo -30°C iki 60°C;</t>
  </si>
  <si>
    <t>2.1.8.</t>
  </si>
  <si>
    <t>Palaikomi duomenų perdavimo ir/ar valdymo protokolai: HTTP/RTSP/FTP/SMTP/DHCP/NTP/NFS/RTMP arba aukštesnės versijos;</t>
  </si>
  <si>
    <t>2.1.9.</t>
  </si>
  <si>
    <t>Kameros įungimas/ maitinimas  turi turėti ne mažiau 2 skirtingus maitinimo šaltinius;</t>
  </si>
  <si>
    <t>2.1.10.</t>
  </si>
  <si>
    <t>Kamera turi atitikti techninius EU Sąjungos teisės aktų reikalavimus.</t>
  </si>
  <si>
    <t>2.2.</t>
  </si>
  <si>
    <t>Vaizdo kamerų laikiklis</t>
  </si>
  <si>
    <t>2.2.1.</t>
  </si>
  <si>
    <t>Skirtas siūlomų vaizdo kamerų tvirtinimui prie sienos</t>
  </si>
  <si>
    <t>2.3.</t>
  </si>
  <si>
    <t>Tinklinis įrašymo įrenginys (NVR)</t>
  </si>
  <si>
    <t>2.3.1.</t>
  </si>
  <si>
    <t>16 kanalų</t>
  </si>
  <si>
    <t>2.3.2.</t>
  </si>
  <si>
    <t>Iki 8 Mpix/kan</t>
  </si>
  <si>
    <t>2.3.3.</t>
  </si>
  <si>
    <t>VGA (1080P), HDMI (4K,2K)</t>
  </si>
  <si>
    <t>2.3.4.</t>
  </si>
  <si>
    <t>160 Mbps</t>
  </si>
  <si>
    <t>2.4.</t>
  </si>
  <si>
    <t>2.4.1.</t>
  </si>
  <si>
    <t>36 kanalų</t>
  </si>
  <si>
    <t>2.4.2.</t>
  </si>
  <si>
    <t>2.4.3.</t>
  </si>
  <si>
    <t>8 HDD (maks 14TB)</t>
  </si>
  <si>
    <t>2.4.4.</t>
  </si>
  <si>
    <t>300 Mbps</t>
  </si>
  <si>
    <t>2.4.5.</t>
  </si>
  <si>
    <t>VGA, HDMI</t>
  </si>
  <si>
    <t>3. DALIS</t>
  </si>
  <si>
    <t xml:space="preserve">MAITINIMO ŠALTINIS </t>
  </si>
  <si>
    <t>3.</t>
  </si>
  <si>
    <t xml:space="preserve">Maitinimo šaltinis </t>
  </si>
  <si>
    <t>3.1.</t>
  </si>
  <si>
    <t>3.1.1.</t>
  </si>
  <si>
    <t>Input 230v uotput 12VDC.</t>
  </si>
  <si>
    <t>3.2.</t>
  </si>
  <si>
    <t>Akumuliatorius 12 V/7Ah</t>
  </si>
  <si>
    <t>3.2.1.</t>
  </si>
  <si>
    <t>Švino – rūgštinis;</t>
  </si>
  <si>
    <t>3.2.2.</t>
  </si>
  <si>
    <t>12 V, 7 Ah;</t>
  </si>
  <si>
    <t>3.2.3.</t>
  </si>
  <si>
    <t>Hermetiškame korpuse, svoris ne mažiau 2 kg.</t>
  </si>
  <si>
    <t>3.3.</t>
  </si>
  <si>
    <t>Akumuliatorius 12 V, 17 Ah</t>
  </si>
  <si>
    <t>3.3.1.</t>
  </si>
  <si>
    <t>Švino – rūgštinis, hermetiškame korpuse;</t>
  </si>
  <si>
    <t>3.3.2.</t>
  </si>
  <si>
    <t>Svoris ne lengvesnis nei 5,0 Kg.</t>
  </si>
  <si>
    <t>4. DALIS</t>
  </si>
  <si>
    <t>ĮEIGOS KONTROLĖS ĮRENGINIAI, PRIEDAI</t>
  </si>
  <si>
    <t>4.</t>
  </si>
  <si>
    <t>Įeigos kontrolės įrenginiai, priedai</t>
  </si>
  <si>
    <t>4.1.</t>
  </si>
  <si>
    <t>Durų kontroleris</t>
  </si>
  <si>
    <t>4.1.1.</t>
  </si>
  <si>
    <t>Suderinama su 996001EUPS Integriti ISC sistemomis esamos sistemos plėtrai;</t>
  </si>
  <si>
    <t>4.1.2.</t>
  </si>
  <si>
    <t>Skirtas įeigos kontrolės valdymui;</t>
  </si>
  <si>
    <t>4.1.3.</t>
  </si>
  <si>
    <t>2 durų valdymas;</t>
  </si>
  <si>
    <t>4.1.4.</t>
  </si>
  <si>
    <t>4 zonų įėjimai;</t>
  </si>
  <si>
    <t>4.1.5.</t>
  </si>
  <si>
    <t>2 Wiegand formato kortelių skaitytuvų prijungimas, kiekvienas skaitytuvas gali turėti skirtingus;</t>
  </si>
  <si>
    <t>4.1.6.</t>
  </si>
  <si>
    <t>2 durų padėties jutiklių prijungimas;</t>
  </si>
  <si>
    <t>4.1.7.</t>
  </si>
  <si>
    <t>2 išėjimo mygtukų prijungimas;</t>
  </si>
  <si>
    <t>4.1.8.</t>
  </si>
  <si>
    <t>2 iškvietimo mygtukų prijungimas;</t>
  </si>
  <si>
    <t>4.1.9.</t>
  </si>
  <si>
    <t>Per ilgai atidarytų durų perspėjimas;</t>
  </si>
  <si>
    <t>4.1.10.</t>
  </si>
  <si>
    <t>2 reliniai išėjimai;</t>
  </si>
  <si>
    <t>4.1.11.</t>
  </si>
  <si>
    <t>Dingus ryšiui su pagrindine centrale, dirba autonomiškai, visos funkcijos išlieka;</t>
  </si>
  <si>
    <t>4.1.12.</t>
  </si>
  <si>
    <t>Maitinimas 16-18V AC; 12V 7Ah akumuliatoriaus prijungimas;</t>
  </si>
  <si>
    <t>4.1.13.</t>
  </si>
  <si>
    <t>Matmenys turi būti suderinami su esamomis montavimo spintomis.</t>
  </si>
  <si>
    <t>4.1.14.</t>
  </si>
  <si>
    <t>Komplekte 2 durų valdymo modulis, metalinė dėžė, transformatorius.</t>
  </si>
  <si>
    <t>4.2.</t>
  </si>
  <si>
    <t>Durų kontrolerio dėžė su maitinimo šaltiniu</t>
  </si>
  <si>
    <t>4.2.1.</t>
  </si>
  <si>
    <t>Dėžė Integrity maitinimo šaltiniui, esamos sistemos plėtrai;</t>
  </si>
  <si>
    <t>4.2.2.</t>
  </si>
  <si>
    <t xml:space="preserve"> Su užraktu 3A.</t>
  </si>
  <si>
    <t>4.3.</t>
  </si>
  <si>
    <t>4.3.1.</t>
  </si>
  <si>
    <t>4.3.2.</t>
  </si>
  <si>
    <t xml:space="preserve">Su užraktu 8A, </t>
  </si>
  <si>
    <t>4.3.3.</t>
  </si>
  <si>
    <t>Leidžiantis montuoti ne mažiau kaip vieną 12 V ne mažesnės kaip 17 Ah talpos akumuliatorių, maitinimo šaltinį bei papildomus įeigos kontrolės modulius, su pakankama erdve kabelių suvedimui ir aptarnavimui.</t>
  </si>
  <si>
    <t>4.4.</t>
  </si>
  <si>
    <t>Kortelių skaitytuvai</t>
  </si>
  <si>
    <t>4.4.1.</t>
  </si>
  <si>
    <t>Turi būti skirtas darbui su 996001EUPS Integriti ISC kontrolės moduliu, esamos sitemos plėtrai;</t>
  </si>
  <si>
    <t>4.4.2.</t>
  </si>
  <si>
    <t>Turi skaityti 13,56 Mhz praėjimo kontrolės kortelių CSN numerį;</t>
  </si>
  <si>
    <t>4.4.3.</t>
  </si>
  <si>
    <t>Turi skaityti korteles: iCLASS Seos, iCLASS SE, iCLASS, MIFARE Classic, and MIFARE DESFire EV1;</t>
  </si>
  <si>
    <t>4.4.4.</t>
  </si>
  <si>
    <t>4.4.5.</t>
  </si>
  <si>
    <t>Turėti galimybę dinamiškai nustatyti kortelių skaitytuvo indikacijos spalvą;</t>
  </si>
  <si>
    <t>4.4.6.</t>
  </si>
  <si>
    <t>Turi palaikyti OSDP ir Wiegand standartus;</t>
  </si>
  <si>
    <t>4.4.7.</t>
  </si>
  <si>
    <t>Turėti integruotą garso signalą;</t>
  </si>
  <si>
    <t>4.4.8.</t>
  </si>
  <si>
    <t>Turi skaityti įstaigoje naudojamas korteles;</t>
  </si>
  <si>
    <t>4.4.9.</t>
  </si>
  <si>
    <t>Credential profilis: 00000;</t>
  </si>
  <si>
    <t>4.4.10.</t>
  </si>
  <si>
    <t>Matmenys: 1.9" x 4.1" x 0.9" (4.8 cm x 10.3 cm x 2.3 cm).</t>
  </si>
  <si>
    <t>4.5.</t>
  </si>
  <si>
    <t xml:space="preserve">Išėjimo mygtukai </t>
  </si>
  <si>
    <t>4.5.1.</t>
  </si>
  <si>
    <t>Išėjimo mygtukas praėjimo kontrolės sistemoms;</t>
  </si>
  <si>
    <t>4.5.2.</t>
  </si>
  <si>
    <t>Nerūdijančio plieno korpusas;</t>
  </si>
  <si>
    <t>4.5.3.</t>
  </si>
  <si>
    <t>Sausas NO/COM kontaktas;</t>
  </si>
  <si>
    <t>4.5.4.</t>
  </si>
  <si>
    <t>Metalinis virštinkinio montavimo korpusas;</t>
  </si>
  <si>
    <t>4.5.5.</t>
  </si>
  <si>
    <t>Maitinimas 3A 36V;     </t>
  </si>
  <si>
    <t>4.5.6.</t>
  </si>
  <si>
    <t>Naudojimo temperatūra -10～+55;</t>
  </si>
  <si>
    <t>4.5.7.</t>
  </si>
  <si>
    <t>Svoris ne didesnis 0,12 kg.</t>
  </si>
  <si>
    <t>4.6.</t>
  </si>
  <si>
    <t>Elektromagnetas</t>
  </si>
  <si>
    <t>4.6.1.</t>
  </si>
  <si>
    <t>Maitinimas DC 12V 500mA arba DC 24V 250mA;</t>
  </si>
  <si>
    <t>4.6.2.</t>
  </si>
  <si>
    <t>Laikymo jėga ne mažesnė 280 kg;</t>
  </si>
  <si>
    <t>4.6.3.</t>
  </si>
  <si>
    <t>Indikacinis šviesos diodas;</t>
  </si>
  <si>
    <t>4.6.4.</t>
  </si>
  <si>
    <t>Durų padėties jutiklis, NO /NC kontaktai;</t>
  </si>
  <si>
    <t>4.6.5.</t>
  </si>
  <si>
    <t>Naudojimo temperatūra: -10°C ~ +55°C;</t>
  </si>
  <si>
    <t>4.6.6.</t>
  </si>
  <si>
    <t>Komplekte turi būti kronšteinas magneto tvirtinimui.</t>
  </si>
  <si>
    <t>4.7.</t>
  </si>
  <si>
    <t>Apsauginės centralės išplėtimo modulis</t>
  </si>
  <si>
    <t>4.7.1.</t>
  </si>
  <si>
    <t>Suderinama su 996001EUPS Integriti ISC sistemomis, esamos sistemos plėtrai;</t>
  </si>
  <si>
    <t>4.7.2.</t>
  </si>
  <si>
    <t>Skirtas išplėsti sistemos zonų skaičių; 8 zonų plokštėje;</t>
  </si>
  <si>
    <t>4.7.3.</t>
  </si>
  <si>
    <t>8 atviro kolektoriaus programuojami išėjimai, plečiama iki 32;</t>
  </si>
  <si>
    <t>4.7.4.</t>
  </si>
  <si>
    <t>2 sirenų išėjimai;</t>
  </si>
  <si>
    <t>4.7.5.</t>
  </si>
  <si>
    <t>Sabotažinio jungiklio prijungimas;</t>
  </si>
  <si>
    <t>4.7.6.</t>
  </si>
  <si>
    <t>Jungiamas naudojant RS-485 prievadą;</t>
  </si>
  <si>
    <t>4.7.7.</t>
  </si>
  <si>
    <t>Lifto valdymo modulio prijungimas (iki 32 aukštų valdymas);</t>
  </si>
  <si>
    <t>4.7.8.</t>
  </si>
  <si>
    <t>Maitinimas 16-18V AC;</t>
  </si>
  <si>
    <t>4.7.9.</t>
  </si>
  <si>
    <t>12V 7Ah akumuliatoriaus prijungimas;</t>
  </si>
  <si>
    <t>4.7.10.</t>
  </si>
  <si>
    <t>4.7.11.</t>
  </si>
  <si>
    <t>Komplekte universalus išplėtimo modulis, metalinė dėžė, transformatorius.</t>
  </si>
  <si>
    <t>4.8.</t>
  </si>
  <si>
    <t>Apsauginės centralės klaviatūra</t>
  </si>
  <si>
    <t>4.8.1.</t>
  </si>
  <si>
    <t>Universalus valdymo pultelis su spalvotu OLED LCD ekranu;</t>
  </si>
  <si>
    <t>4.8.2.</t>
  </si>
  <si>
    <t>8 LED sričių būsenoms indikuoti;</t>
  </si>
  <si>
    <t>4.8.3.</t>
  </si>
  <si>
    <t>12 kalbų;</t>
  </si>
  <si>
    <t>4.8.4.</t>
  </si>
  <si>
    <t>2 zonų IN/ 2 tranzistoriniai loginiai OUT;</t>
  </si>
  <si>
    <t>4.8.5.</t>
  </si>
  <si>
    <t>Galimybė per pultelį programuoti Integrity centralę.</t>
  </si>
  <si>
    <t>4.9.</t>
  </si>
  <si>
    <t>Judesio davikliai</t>
  </si>
  <si>
    <t>4.9.1.</t>
  </si>
  <si>
    <t>Apžvalgos kampas: 88-90°;</t>
  </si>
  <si>
    <t>4.9.2.</t>
  </si>
  <si>
    <t>Stebėjimo sritis ne mažesnė18x18 m;</t>
  </si>
  <si>
    <t>4.9.3.</t>
  </si>
  <si>
    <t>Montavimo aukštis: 1,8-2,4 m;</t>
  </si>
  <si>
    <t>4.9.4.</t>
  </si>
  <si>
    <t>Gyvūnų filtravimas: iki 25 kg;</t>
  </si>
  <si>
    <t>4.9.5.</t>
  </si>
  <si>
    <t>Maitinimas: 8,2 – 16V.</t>
  </si>
  <si>
    <t>4.10.</t>
  </si>
  <si>
    <t>Domofono monitorius</t>
  </si>
  <si>
    <t>4.10.1.</t>
  </si>
  <si>
    <t>Protokolai: SIP RFC3261, TCP/IP/UDP, RTP/RTCP, HTTP/HTTPS, ARP, ICMP, DNS (įrašas, SRV,  Naptro), DSP, PPPOE, SH, TFTP, NTP, STAN, SIMPLE, LLDP-MED, LDAP, TR-069, 802.1X, TLS, SRTP, IPV6, OpenVPN;</t>
  </si>
  <si>
    <t>4.10.2.</t>
  </si>
  <si>
    <t>Tinklo sąsaja 1x 10/100M adaptyvus prievadas su integruotu PoE;</t>
  </si>
  <si>
    <t>4.10.3.</t>
  </si>
  <si>
    <t>Ekranas: 7'' 1024×600 talpinis jutiklinis ekranas TFT LCD;</t>
  </si>
  <si>
    <t>4.10.4.</t>
  </si>
  <si>
    <t>Atmintis: 2 GB RAM, 8 GB eMMC Flash;</t>
  </si>
  <si>
    <t>4.10.5.</t>
  </si>
  <si>
    <t>WIFI: dviejų juostų "Wi-Fi 6" 802.11 a/b/g/n/ac/ax (2,4 GHz ir 5 GHz);</t>
  </si>
  <si>
    <t>4.10.6.</t>
  </si>
  <si>
    <t>Integruotas Bluetooth 5.0;</t>
  </si>
  <si>
    <t>4.10.7.</t>
  </si>
  <si>
    <t>Pagalbiniai prievadai: 1x A tipo USB 2.0 prievadas, 1 x micro-SD kortelės lizdas (palaikomas maks. 512G);</t>
  </si>
  <si>
    <t>4.10.8.</t>
  </si>
  <si>
    <t>Signalizacijos įvestis: 8 kanalai, 6x aliarmo trumpasis įėjimas, 2x aliarmo įtampa;</t>
  </si>
  <si>
    <t>4.10.9.</t>
  </si>
  <si>
    <t>Signalizacijos išvestis: 2 relės, max 125VAC/0.5A arba 30VDC/2A, normalus atidarymas arba normalus uždarymas;</t>
  </si>
  <si>
    <t>4.10.10.</t>
  </si>
  <si>
    <t>Balso kodekai ir galimybės: G.711μ/a, G.722 (plačiajuostis), G.726-32, iLBC, Opus, G.729A/B, juostoje ir už juostos ribų, DTMF (garso, RFC2833, SIP INFO), VAD, CNG, AEC, PLC, AJB, AGC, ANS;</t>
  </si>
  <si>
    <t>4.10.11.</t>
  </si>
  <si>
    <t>Vaizdo dekoderiai ir galimybės: H.264 BP/MP/HP ir M-JPEG transliacija, vaizdo raiška iki 720p, kadrų dažnis iki 30 kadrų per sekundę, bitų sparta iki 2 Mbps;</t>
  </si>
  <si>
    <t>4.10.12.</t>
  </si>
  <si>
    <t>Telefonijos funkcijos: 6 SIP paskyros, sulaikymas, skambučio laukimas, skambučių žurnalas, automatinis atsakymas ir kt.;</t>
  </si>
  <si>
    <t>4.10.13.</t>
  </si>
  <si>
    <t>Aplikacijjų pavyzdžiai: Vietinės programos: kontaktai, skambučių istorija, nustatymai, balso paštas, failų tvarkyklė. Galimas API/SDK, leidžiantis integruoti su 3-iųjų šalių durų sistemos; produktais</t>
  </si>
  <si>
    <t>4.10.14.</t>
  </si>
  <si>
    <t>Operacinė sistema: Android 13;</t>
  </si>
  <si>
    <t>4.10.15.</t>
  </si>
  <si>
    <t>HD garsas: du garsiakalbiai su plačiajuosčio garso ir medijos atkūrimo palaikymu stereofoniniu režimu, vienas įmontuotas mikrofonas pagerina balso kokybę, akustinio aido slopinimas;</t>
  </si>
  <si>
    <t>4.10.16.</t>
  </si>
  <si>
    <t>QoS: 2 sluoksnis (802.1Q, 802.1p), 802.11e ir 3 sluoksnis (ToS, DiffServ, MPLS) QoS;</t>
  </si>
  <si>
    <t>4.10.17.</t>
  </si>
  <si>
    <t>Saugumas: Saugus įkrovimas ir duomenys, dvigubi vaizdai dideliam patikimumui, atsitiktinis administratoriaus slaptažodis, vartotojo ir administratoriaus lygio slaptažodžiai, MD5 ir MD5 sess pagrįstas autentifikavimas, 256 bitų AES pagrįstas saugus konfigūracijos failas, SRTP, TLS, 802.1x medijos prieigos valdymas;</t>
  </si>
  <si>
    <t>4.11.</t>
  </si>
  <si>
    <t>Domofonas su tvirtinimo rinkiniu</t>
  </si>
  <si>
    <t>4.11.1.</t>
  </si>
  <si>
    <t>Vaizdo įrašų glaudinimas: H.264 aukšto profilio / pagrindinio profilio / bazinio profilio, judesio JPEG;</t>
  </si>
  <si>
    <t>4.11.2.</t>
  </si>
  <si>
    <t>Vaizdo jutiklio skiriamoji geba: 1/2.7", 2 megapikselių, 1920H x 1080V;</t>
  </si>
  <si>
    <t>4.11.3.</t>
  </si>
  <si>
    <t>Objektyvo tipas: 1/2 colio, F2.5, FOV: 180 ° (plotis) x 150 ° (aukštis);</t>
  </si>
  <si>
    <t>4.11.4.</t>
  </si>
  <si>
    <t>Maksimali vaizdo raiška: 1920x1080;</t>
  </si>
  <si>
    <t>4.11.5.</t>
  </si>
  <si>
    <t>Maksimalus kadrų dažnis: 30 kadrų per sekundę;</t>
  </si>
  <si>
    <t>4.11.6.</t>
  </si>
  <si>
    <t>Platus dinaminis diapazonas: iki 120 dB;</t>
  </si>
  <si>
    <t>4.11.7.</t>
  </si>
  <si>
    <t>Vaizdo įrašų sparta bitais: Nuo 128 Kbps iki 4 Mbps, kelių dažnių peržiūrai ir įrašymui;</t>
  </si>
  <si>
    <t>4.11.8.</t>
  </si>
  <si>
    <t>Kelių srautų raiška: Didelio našumo srautinio perdavimo serveris, leidžiantis vienu metu pasiekti kelis kartusPagrindinis vaizdo srautas: 1920 x 1080 raiška nepertraukiamam "Full HD" įrašymui Antrinis vaizdo srautas: 1280 x 720 raiška SIP/VoIP vaizdo skambučiams Trečiasis vaizdo srautas: 320 x 240 raiška išmaniųjų telefonų programoms;</t>
  </si>
  <si>
    <t>4.11.9.</t>
  </si>
  <si>
    <t>Tinklo protokolas: TCP/IP/UDP, RTP/RTCP, HTTP/HTTPS vietinis įkėlimas ir masinis aprūpinimas naudojant TR-069, ARP/RARP, ICMP, LLDP-MED, DNS, DHCP, SSH, SMTP, TFTP, NTP, STUN, TLS, SRTP</t>
  </si>
  <si>
    <t>4.11.10.</t>
  </si>
  <si>
    <t>SIP / VoIP palaikymas: Platus suderinamumas su daugeliu 3-iųjų šalių SIP/VoIP įrenginių ir pirmaujančių SIP/NGN/IMS platformų;</t>
  </si>
  <si>
    <t>4.11.11.</t>
  </si>
  <si>
    <t>Balso kodekai: G.711μ/a-law, G.722, juostoje ir už juostos ribų DTMF (garso, RFC2833, SIP INFO), AEC;</t>
  </si>
  <si>
    <t>4.11.12.</t>
  </si>
  <si>
    <t>QoS: 2 lygmens QoS (802.1Q, 802.1P) ir 3 lygmens QoS (ToS, Diff Serv, MPLS);</t>
  </si>
  <si>
    <t>4.11.13.</t>
  </si>
  <si>
    <t>Saugumas: Vartotojo ir administratoriaus lygio RTSP prieiga, MD5 ir MD5 sess pagrįstas autentifikavimas, 256 bitų AES užšifruotas konfigūracijos failas, TLS, SRTP, HTTPS, 802.1Q;</t>
  </si>
  <si>
    <t>4.11.14.</t>
  </si>
  <si>
    <t>Atnaujinimas / parengimas: Programinės įrangos atnaujinimas per TFTP/HTTP/HTTPS, masinis aprūpinimas naudojant TR-069 arba AES šifruotą XML konfigūracijos failą;</t>
  </si>
  <si>
    <t>4.11.15.</t>
  </si>
  <si>
    <t>Garso įvestis: Integruotas mikrofonas, iki 1,5 m su AEC;</t>
  </si>
  <si>
    <t>4.11.16.</t>
  </si>
  <si>
    <t>Garso išvestis: Įmontuotas HD garsiakalbis (2 W ), iki 3 m;</t>
  </si>
  <si>
    <t>4.11.17.</t>
  </si>
  <si>
    <t>Mygtukas: 1 skambinimo mygtukas su mėlynu LED apšvietimu;</t>
  </si>
  <si>
    <t>4.11.18.</t>
  </si>
  <si>
    <t>Signalizacijos įvestis: 2 input, V in &lt; 15V, durų jutikliui ar kitam žemos įtampos įrenginiui;</t>
  </si>
  <si>
    <t>4.11.19.</t>
  </si>
  <si>
    <t>Signalizacijos išvestis: 2 relė, 125VAC/0.5A arba 30VDC/2A, normaliai atidaryta arba normaliai uždaryta, skirta elektriniam užraktui, šviesos jungikliui ar kitam įrenginiui;</t>
  </si>
  <si>
    <t>4.11.20.</t>
  </si>
  <si>
    <t xml:space="preserve">Tinklo sąsaja: 10M/100M;  </t>
  </si>
  <si>
    <t>4.11.21.</t>
  </si>
  <si>
    <t>Montavimas: Ant sienos arba sienoje;</t>
  </si>
  <si>
    <t>4.11.22.</t>
  </si>
  <si>
    <t>Maitinimas: PoE IEEE 802.3af 3 klasė arba 12VDC/1A jungtis (kintamosios srovės adapteris nepridedamas);</t>
  </si>
  <si>
    <t>4.11.23.</t>
  </si>
  <si>
    <t>Apsaugos klasė: IP66 (EN60529);  IK10 (IEC62262);</t>
  </si>
  <si>
    <t>4.11.24.</t>
  </si>
  <si>
    <t>Atitiktis: CE, FCC, IC, RCM, UKCA;</t>
  </si>
  <si>
    <t>4.11.25.</t>
  </si>
  <si>
    <t>Temperatūra ir drėgmė: Veikimas: nuo -30 ° C iki 60 ° C  Sandėliavimas: nuo -35 ° C iki 60 ° C  Drėgmė: nuo 10 % iki 90 % be kondensato.</t>
  </si>
  <si>
    <t>4.12.</t>
  </si>
  <si>
    <t>Zonų išplėtėjas</t>
  </si>
  <si>
    <t>4.12.1.</t>
  </si>
  <si>
    <t>Apsaugos sistemos modulis, skirtas išplėsti „Inner Range Integriti“ valdymo sistemą papildomomis įėjimo (zonų) galimybėmis, esamos sistemos išplėtimui.</t>
  </si>
  <si>
    <t>4.12.2.</t>
  </si>
  <si>
    <t>Zonų skaičius: 8 programuojamos įėjimo zonos</t>
  </si>
  <si>
    <t>4.12.3.</t>
  </si>
  <si>
    <t>Zonų tipai: NO/NC, EOL (End-of-Line) priežiūra</t>
  </si>
  <si>
    <t>4.12.4.</t>
  </si>
  <si>
    <t>Palaikomos rezistorių konfigūracijos: vienguba arba dviguba EOL (priklausomai nuo sistemos nustatymų)</t>
  </si>
  <si>
    <t>4.12.5.</t>
  </si>
  <si>
    <t>Įvykių stebėjimas: aliarmas, sabotazas (tamper), trumpinimas, nutrūkimas</t>
  </si>
  <si>
    <t>4.12.6.</t>
  </si>
  <si>
    <t>Programavimas: per Integriti/Inception programinę įrangą</t>
  </si>
  <si>
    <t>4.12.7.</t>
  </si>
  <si>
    <t>Maitinimas: per Unibus magistralę</t>
  </si>
  <si>
    <t>4.12.8.</t>
  </si>
  <si>
    <t>Darbinė įtampa: ~12 V DC</t>
  </si>
  <si>
    <t>4.12.9.</t>
  </si>
  <si>
    <t>Magistralė: Integriti Unibus</t>
  </si>
  <si>
    <t>4.12.10.</t>
  </si>
  <si>
    <t>Plokštės tipas: PCB</t>
  </si>
  <si>
    <t>4.12.11.</t>
  </si>
  <si>
    <t>Montavimas: į valdymo spintą arba specialų laikiklį</t>
  </si>
  <si>
    <t>4.12.12.</t>
  </si>
  <si>
    <t>Komplektacija: 1 × 8 zonų išplėtimo PCB modulis</t>
  </si>
  <si>
    <t>4.13.</t>
  </si>
  <si>
    <t>Durų valdymo (prieigos kontrolės) išplėtimo modulis (PCB)</t>
  </si>
  <si>
    <t>4.13.1.</t>
  </si>
  <si>
    <t>Valdomų durų skaičius: iki 2</t>
  </si>
  <si>
    <t>4.13.2.</t>
  </si>
  <si>
    <t>Skaitytuvų palaikymas: iki 4 (po 2 kiekvienoms durims – įėjimas/išėjimas)</t>
  </si>
  <si>
    <t>4.13.3.</t>
  </si>
  <si>
    <t>Skaitytuvų tipai: Wiegand, Clock &amp; Data</t>
  </si>
  <si>
    <t>4.13.4.</t>
  </si>
  <si>
    <t>Durų būsenos įėjimai: durų kontaktai (reed switch)</t>
  </si>
  <si>
    <t>4.13.5.</t>
  </si>
  <si>
    <t>REX (Request-to-Exit) įėjimai: kiekvienoms durims</t>
  </si>
  <si>
    <t>4.13.6.</t>
  </si>
  <si>
    <t>Spynų valdymas: reliniai išėjimai (elektromagnetams, elektrinėms spynoms)</t>
  </si>
  <si>
    <t>4.13.7.</t>
  </si>
  <si>
    <t>Aliarmų įvykiai: durų atidarymas, per ilgai atidarytos durys, priverstinis atidarymas</t>
  </si>
  <si>
    <t>4.13.8.</t>
  </si>
  <si>
    <t>2 × durų kontaktų įėjimai, 2 × REX (išėjimo mygtuko / jutiklio) įėjimai,2 × reliniai išėjimai spynų valdymui</t>
  </si>
  <si>
    <t>4.13.9.</t>
  </si>
  <si>
    <t>Maitinimas: per Unibus magistralę arba išorinis 12 V DC (priklausomai nuo instaliacijos)</t>
  </si>
  <si>
    <t>4.13.10.</t>
  </si>
  <si>
    <t>Darbinė įtampa: 12 V DC</t>
  </si>
  <si>
    <t>4.13.11.</t>
  </si>
  <si>
    <t>Srovės suvartojimas: ~60–120 mA</t>
  </si>
  <si>
    <t>4.13.12.</t>
  </si>
  <si>
    <t>Adresavimas: programinis</t>
  </si>
  <si>
    <t>4.13.13.</t>
  </si>
  <si>
    <t>Tipas: PCB (be korpuso)</t>
  </si>
  <si>
    <t>4.13.14.</t>
  </si>
  <si>
    <t>Suderinamas su Integriti prieigos kontrolės sistema</t>
  </si>
  <si>
    <t>5. DALIS</t>
  </si>
  <si>
    <t>PRIEŠGAISRINĖ SISTEMA IR JOS KOMPONENTAI</t>
  </si>
  <si>
    <t>5.</t>
  </si>
  <si>
    <t>Priešgaisrinė sistema ir jos komponentai</t>
  </si>
  <si>
    <t>5.1.</t>
  </si>
  <si>
    <t>Dūmų detektorius konvencinis su baze</t>
  </si>
  <si>
    <t>5.1.1.</t>
  </si>
  <si>
    <t>Maitinimas  10 - 30 VDC;</t>
  </si>
  <si>
    <t>5.1.2.</t>
  </si>
  <si>
    <t>I budėjimo rėžime - 20 µA;</t>
  </si>
  <si>
    <t>5.1.3.</t>
  </si>
  <si>
    <t>I aliarmo metu - 35 mA @ 12 VDC, 83 mA @ 24 VDC;</t>
  </si>
  <si>
    <t>5.1.4.</t>
  </si>
  <si>
    <t>Atitinka standartus EN54-7:2000 + A1:2002 + A2:2006 / UL268.</t>
  </si>
  <si>
    <t>5.2.</t>
  </si>
  <si>
    <t>Dūmų detektorius adresinis su baze</t>
  </si>
  <si>
    <t>5.2.1.</t>
  </si>
  <si>
    <t>Išėjimo kontakto srovė maks. 14 mA;</t>
  </si>
  <si>
    <t>5.2.2.</t>
  </si>
  <si>
    <t>Darbinės aplinkos drėgnumas 95% be kondensato;</t>
  </si>
  <si>
    <t>5.2.3.</t>
  </si>
  <si>
    <t>rankinis adresavimas (adresų sritis 1-240);</t>
  </si>
  <si>
    <t>5.2.4.</t>
  </si>
  <si>
    <t>Su izoliatoriumi;</t>
  </si>
  <si>
    <t>5.2.5.</t>
  </si>
  <si>
    <t>Suderinamas su naudojama gaisrine centrale.</t>
  </si>
  <si>
    <t>5.3.</t>
  </si>
  <si>
    <t>Adresinė gaisro signalizacijos centralė</t>
  </si>
  <si>
    <t>5.3.1.</t>
  </si>
  <si>
    <t>2 kilpos – gali būti plečiama iki 16 kilpų;</t>
  </si>
  <si>
    <t>5.3.2.</t>
  </si>
  <si>
    <t>galimybė priskirti adresus nuo 1 iki 240 kiekvienoje kilpoje;</t>
  </si>
  <si>
    <t>5.3.3.</t>
  </si>
  <si>
    <t>spalvotas LCD ekranas (apie 7"), skirtas sistemos konfigūravimui ir valdymui</t>
  </si>
  <si>
    <t>5.3.4.</t>
  </si>
  <si>
    <t>gnybtai, skirti prijungimui prie esamos adresinės gaisro signalizacijos tinklo (HORNET+), naudojamo Užsakovo objekte, arba lygiaverčio tinklo sprendimo.</t>
  </si>
  <si>
    <t>5.3.5.</t>
  </si>
  <si>
    <t>1000 konfigūruojamų zonų;</t>
  </si>
  <si>
    <t>5.3.6.</t>
  </si>
  <si>
    <t>1000 išėjimų grupių;</t>
  </si>
  <si>
    <t>5.3.7.</t>
  </si>
  <si>
    <t>2000 paskutinių įvykių atmintis;</t>
  </si>
  <si>
    <t>5.3.8.</t>
  </si>
  <si>
    <t>Evakuacijos matricų valdymas;</t>
  </si>
  <si>
    <t>5.3.9.</t>
  </si>
  <si>
    <t>IP30.</t>
  </si>
  <si>
    <t>5.4.</t>
  </si>
  <si>
    <t>Adresinės gaisro signalizacijos  centralės išplėtimo modulis</t>
  </si>
  <si>
    <t>5.4.1.</t>
  </si>
  <si>
    <t>Naudojamos adresinės  centralės išplėtimo modulis;</t>
  </si>
  <si>
    <t>5.4.2.</t>
  </si>
  <si>
    <t>2 kilpos po 240 adresų;</t>
  </si>
  <si>
    <t>5.4.3.</t>
  </si>
  <si>
    <t>Į centralę galima pajungti iki 8vnt tokių išplėtimo modulių.</t>
  </si>
  <si>
    <t>6. DALIS</t>
  </si>
  <si>
    <t>INSTALIACINĖS PRIEMONĖS</t>
  </si>
  <si>
    <t>6.</t>
  </si>
  <si>
    <t>Instaliacinės priemonės</t>
  </si>
  <si>
    <t>6.1.</t>
  </si>
  <si>
    <t>TV kabelis</t>
  </si>
  <si>
    <t>6.1.1.</t>
  </si>
  <si>
    <t>Koaksialinis;</t>
  </si>
  <si>
    <t>6.1.2.</t>
  </si>
  <si>
    <t>RG-660 tipo;</t>
  </si>
  <si>
    <t>6.1.3.</t>
  </si>
  <si>
    <t>Pakuotėje 305 m.</t>
  </si>
  <si>
    <t>6.2.</t>
  </si>
  <si>
    <t xml:space="preserve">Kabelis UTP CAT6 </t>
  </si>
  <si>
    <t>6.2.1.</t>
  </si>
  <si>
    <t>Kategorija CAT6;</t>
  </si>
  <si>
    <t>6.2.2.</t>
  </si>
  <si>
    <t>Viengyslis;</t>
  </si>
  <si>
    <t>6.2.3.</t>
  </si>
  <si>
    <t xml:space="preserve"> ritėje po 305 m.</t>
  </si>
  <si>
    <t>6.3.</t>
  </si>
  <si>
    <t>Sieniniai instaliaciniai loviai</t>
  </si>
  <si>
    <t>6.3.1.</t>
  </si>
  <si>
    <t>Klijuojami, balti;</t>
  </si>
  <si>
    <t>6.3.2.</t>
  </si>
  <si>
    <t>Dydis 40x16.</t>
  </si>
  <si>
    <t>6.4.</t>
  </si>
  <si>
    <t xml:space="preserve">Sieniniai instaliaciniai loviai </t>
  </si>
  <si>
    <t>6.4.1.</t>
  </si>
  <si>
    <t xml:space="preserve">Klijuojami, balti; </t>
  </si>
  <si>
    <t>6.4.2.</t>
  </si>
  <si>
    <t>Dydis 24x14.</t>
  </si>
  <si>
    <t>6.5.</t>
  </si>
  <si>
    <t>Instaliaciniai loveliai</t>
  </si>
  <si>
    <t>6.5.1.</t>
  </si>
  <si>
    <t>Kabelinis, perforuotas, metalinis lovelis;</t>
  </si>
  <si>
    <t>6.5.2.</t>
  </si>
  <si>
    <t>Dydis 70x60.</t>
  </si>
  <si>
    <t>6.6.</t>
  </si>
  <si>
    <t>Tinklo rozetė CAT6</t>
  </si>
  <si>
    <t>6.6.1.</t>
  </si>
  <si>
    <t xml:space="preserve">Dviguba rozetė leidžianti prijungti du įrenginius; </t>
  </si>
  <si>
    <t>6.6.2.</t>
  </si>
  <si>
    <t>Virštinkinė.</t>
  </si>
  <si>
    <t>6.7.</t>
  </si>
  <si>
    <t>6.7.1.</t>
  </si>
  <si>
    <t>Vienguba rozetė leidžianti prijungti vieną įrenginį;</t>
  </si>
  <si>
    <t>6.7.2.</t>
  </si>
  <si>
    <t xml:space="preserve"> Virštinkinė.</t>
  </si>
  <si>
    <t>6.8.</t>
  </si>
  <si>
    <t>Telefoninė rozetė</t>
  </si>
  <si>
    <t>6.8.1.</t>
  </si>
  <si>
    <t>Vienguba;</t>
  </si>
  <si>
    <t>6.8.2.</t>
  </si>
  <si>
    <t>6.9.</t>
  </si>
  <si>
    <t>6.9.1.</t>
  </si>
  <si>
    <t xml:space="preserve">Dviguba; </t>
  </si>
  <si>
    <t>6.9.2.</t>
  </si>
  <si>
    <t>virštinkinė.</t>
  </si>
  <si>
    <t>6.10.</t>
  </si>
  <si>
    <t>TV antgaliai</t>
  </si>
  <si>
    <t>6.10.1.</t>
  </si>
  <si>
    <t>Užsukami, įvairūs.</t>
  </si>
  <si>
    <t>6.11.</t>
  </si>
  <si>
    <t>TV kištukai</t>
  </si>
  <si>
    <t>6.11.1.</t>
  </si>
  <si>
    <t>6.12.</t>
  </si>
  <si>
    <t xml:space="preserve">Vaizdo signalo dalikliai </t>
  </si>
  <si>
    <t>6.12.1.</t>
  </si>
  <si>
    <t>1in -5uot;</t>
  </si>
  <si>
    <t>6.12.2.</t>
  </si>
  <si>
    <t>1in-4uot;</t>
  </si>
  <si>
    <t>6.12.3.</t>
  </si>
  <si>
    <t>1in-3uot;</t>
  </si>
  <si>
    <t>6.12.4.</t>
  </si>
  <si>
    <t>1in-2uot.</t>
  </si>
  <si>
    <t>6.13.</t>
  </si>
  <si>
    <t>Izoliacija</t>
  </si>
  <si>
    <t>6.13.1.</t>
  </si>
  <si>
    <t>PVC, 19 mm x 20 m ± 0,5 %, juoda, balta.</t>
  </si>
  <si>
    <t>6.14.</t>
  </si>
  <si>
    <t xml:space="preserve">Dirželiai </t>
  </si>
  <si>
    <t>6.14.1.</t>
  </si>
  <si>
    <t>250 mm ilgio.</t>
  </si>
  <si>
    <t>6.15.</t>
  </si>
  <si>
    <t>Juostelė printeriui Dymo</t>
  </si>
  <si>
    <t>6.15.1.</t>
  </si>
  <si>
    <t>Dymo Juostelė D1 45013 įstaigoje naudojamam įrenginiui;</t>
  </si>
  <si>
    <t>6.15.2.</t>
  </si>
  <si>
    <t>12mm x 7m / juodas ant baltos.</t>
  </si>
  <si>
    <t>6.16.</t>
  </si>
  <si>
    <t>Kištukai RJ45 </t>
  </si>
  <si>
    <t>6.16.1.</t>
  </si>
  <si>
    <t>RJ45,  tinkamas su tinklo rozeteCAT6.</t>
  </si>
  <si>
    <t>6.17.</t>
  </si>
  <si>
    <t>TV pulteliai universalūs</t>
  </si>
  <si>
    <t>6.17.1.</t>
  </si>
  <si>
    <t>Tinkantys visiem tv modeliams.</t>
  </si>
  <si>
    <t>6.18.</t>
  </si>
  <si>
    <t xml:space="preserve">Medsraigtis </t>
  </si>
  <si>
    <t>6.18.1.</t>
  </si>
  <si>
    <t>Kalamas, 6x40.</t>
  </si>
  <si>
    <t>6.19.</t>
  </si>
  <si>
    <t>Medsraigtis</t>
  </si>
  <si>
    <t>6.19.1.</t>
  </si>
  <si>
    <t xml:space="preserve"> Kalamas 3,5x30.</t>
  </si>
  <si>
    <t>6.20.</t>
  </si>
  <si>
    <t>Gražtas</t>
  </si>
  <si>
    <t>6.20.1.</t>
  </si>
  <si>
    <t>Sds plius,  6, 8 mm, apie 10 cm ilgio.</t>
  </si>
  <si>
    <t>6.21.</t>
  </si>
  <si>
    <t>Baterija</t>
  </si>
  <si>
    <t>6.21.1.</t>
  </si>
  <si>
    <t>Pakraunamos, AAA ir AA.</t>
  </si>
  <si>
    <t>6.22.</t>
  </si>
  <si>
    <t xml:space="preserve">Patch panele </t>
  </si>
  <si>
    <t>6.22.1.</t>
  </si>
  <si>
    <t xml:space="preserve">24 prievadų; 19” colių; 1U; 6e kategorija. </t>
  </si>
  <si>
    <t>6.23.</t>
  </si>
  <si>
    <t>Kabelių sutvarkymo panele</t>
  </si>
  <si>
    <t>6.23.1.</t>
  </si>
  <si>
    <t xml:space="preserve">19” colių; 1U; su metaliniais žiedais; </t>
  </si>
  <si>
    <t>6.24.</t>
  </si>
  <si>
    <t xml:space="preserve">Patch kabelis </t>
  </si>
  <si>
    <t>6.24.1.</t>
  </si>
  <si>
    <t>50 cm; 6 kategorija, tinkamas knaudoti lauko sąlygomis.</t>
  </si>
  <si>
    <t>6.25.</t>
  </si>
  <si>
    <t>6.25.1.</t>
  </si>
  <si>
    <t>1 m, 6 kategorija, tinkamas naudoti lauko sąlygomis.</t>
  </si>
  <si>
    <t>6.26.</t>
  </si>
  <si>
    <t>Magnetinis kontaktas</t>
  </si>
  <si>
    <t>6.26.1.</t>
  </si>
  <si>
    <t>Baltas, plastikinis;</t>
  </si>
  <si>
    <t>6.26.2.</t>
  </si>
  <si>
    <t>5        kontaktų;</t>
  </si>
  <si>
    <t>6.26.3.</t>
  </si>
  <si>
    <t>suveikimo atstumas 27 mm.</t>
  </si>
  <si>
    <t>6.27.</t>
  </si>
  <si>
    <t>Elektromagnetas su laikikliu</t>
  </si>
  <si>
    <t>6.27.1.</t>
  </si>
  <si>
    <t>6.27.2.</t>
  </si>
  <si>
    <t>6.27.3.</t>
  </si>
  <si>
    <t>6.28.</t>
  </si>
  <si>
    <t>Elektromagnetinė sklendė</t>
  </si>
  <si>
    <t>6.28.1.</t>
  </si>
  <si>
    <t>Elektrosklendė nuotoliniam durų ir vartų atidarymui;</t>
  </si>
  <si>
    <t>6.28.2.</t>
  </si>
  <si>
    <t>Leistina apkrova suveikimo metu: 4000N (400 kg);</t>
  </si>
  <si>
    <t>6.28.3.</t>
  </si>
  <si>
    <t>Įtampa: 9-16V AC / DC;</t>
  </si>
  <si>
    <t>6.28.4.</t>
  </si>
  <si>
    <t>Intensyvumas: apie 480mA 12V AC;</t>
  </si>
  <si>
    <t>6.28.5.</t>
  </si>
  <si>
    <t>Maksimalus veiksnumo 12V AC: 5 min.</t>
  </si>
  <si>
    <t>6.29.</t>
  </si>
  <si>
    <t>Kabelis 6x0,22</t>
  </si>
  <si>
    <t>6.29.1.</t>
  </si>
  <si>
    <t>Apsauginis kabelis;</t>
  </si>
  <si>
    <t>6.29.2.</t>
  </si>
  <si>
    <t>Laidininkas varinis;</t>
  </si>
  <si>
    <t>6.29.3.</t>
  </si>
  <si>
    <t>Klasė CCAs1d1a1;</t>
  </si>
  <si>
    <t>6.29.4.</t>
  </si>
  <si>
    <t>Laidininkų kiekis ir skersmuo: 6x0.22.</t>
  </si>
  <si>
    <t>6.30.</t>
  </si>
  <si>
    <t>Kabelis 8x0,22</t>
  </si>
  <si>
    <t>6.30.1.</t>
  </si>
  <si>
    <t>6.30.2.</t>
  </si>
  <si>
    <t>6.30.3.</t>
  </si>
  <si>
    <t>6.30.4.</t>
  </si>
  <si>
    <t>Laidininkų kiekis ir skersmuo  8x0.22.</t>
  </si>
  <si>
    <t>6.31.</t>
  </si>
  <si>
    <t>Kabelis 2x2x0,5</t>
  </si>
  <si>
    <t>6.31.1.</t>
  </si>
  <si>
    <t>Gaisro signalizacijos kabelis;</t>
  </si>
  <si>
    <t>6.31.2.</t>
  </si>
  <si>
    <t>Ekranuotas;</t>
  </si>
  <si>
    <t>6.31.3.</t>
  </si>
  <si>
    <t>Laidininkų kiekis ir skersmuo 4x0,8 mm + 0,5 mm žemė.</t>
  </si>
  <si>
    <t>6.32.</t>
  </si>
  <si>
    <t>Komutacinis kabelis 0,5 m ilgio</t>
  </si>
  <si>
    <t>6.32.1.</t>
  </si>
  <si>
    <t>Komutacinis kabelis 0,5 m;</t>
  </si>
  <si>
    <t>6.32.2.</t>
  </si>
  <si>
    <t>5 kat. UTP, RJ45-RJ45</t>
  </si>
  <si>
    <t>6.33.</t>
  </si>
  <si>
    <t>Komutacinis kabelis 1 m ilgio</t>
  </si>
  <si>
    <t>6.33.1.</t>
  </si>
  <si>
    <t>Komutacinis kabelis 1 m;</t>
  </si>
  <si>
    <t>6.33.2.</t>
  </si>
  <si>
    <t>6.34.</t>
  </si>
  <si>
    <t>HDMI kabelis, 10 m  ilgio</t>
  </si>
  <si>
    <t>6.34.1.</t>
  </si>
  <si>
    <t>HDMI kištukas</t>
  </si>
  <si>
    <t>6.34.2.</t>
  </si>
  <si>
    <t>10 m. ilgio</t>
  </si>
  <si>
    <t>6.34.3.</t>
  </si>
  <si>
    <t>Standartas: HDMI 2.1</t>
  </si>
  <si>
    <t>6.35.</t>
  </si>
  <si>
    <t>Komutacinė panelė 6E</t>
  </si>
  <si>
    <t>6.35.1.</t>
  </si>
  <si>
    <t>Lizdų skaičius:ne mažiau 24 (įmontuoti į komutacinę panelę);</t>
  </si>
  <si>
    <t>6.35.2.</t>
  </si>
  <si>
    <t>Visos lizdų pozicijos su markiravimui skirta vieta;</t>
  </si>
  <si>
    <t>6.35.3.</t>
  </si>
  <si>
    <t>Jungčių tipas:RJ45 ekranuotos 6 kategorijos;</t>
  </si>
  <si>
    <t>6.35.4.</t>
  </si>
  <si>
    <t>Korpusas pritaikytas tvirtinimui į 19" rėmą su palange laidams pritvirtinti, 1U.</t>
  </si>
  <si>
    <t>6.36.</t>
  </si>
  <si>
    <t>Kabelis ekranuotas gaisrinis</t>
  </si>
  <si>
    <t>6.36.1.</t>
  </si>
  <si>
    <t>Ekranuotas, 2 gyslų,</t>
  </si>
  <si>
    <t>6.36.2.</t>
  </si>
  <si>
    <t>Gyslos plotas nemažiau 1,5 mm2;</t>
  </si>
  <si>
    <t>6.36.3.</t>
  </si>
  <si>
    <t>Degumo klasė ne prasčiau nei Cca</t>
  </si>
  <si>
    <t>6.37.</t>
  </si>
  <si>
    <t xml:space="preserve">Dirželiai 250x4,8. </t>
  </si>
  <si>
    <t>6.37.1.</t>
  </si>
  <si>
    <t>6.38.</t>
  </si>
  <si>
    <t xml:space="preserve">Loveliai 16x16. </t>
  </si>
  <si>
    <t>6.38.1.</t>
  </si>
  <si>
    <t>6.39.</t>
  </si>
  <si>
    <t>Medsraigtis 3,5x35 1000 vnt</t>
  </si>
  <si>
    <t>6.39.1.</t>
  </si>
  <si>
    <t>6.40.</t>
  </si>
  <si>
    <t xml:space="preserve">Savisrėgis su grąžteliu 3,5x25. </t>
  </si>
  <si>
    <t>6.40.1.</t>
  </si>
  <si>
    <t>6.41.</t>
  </si>
  <si>
    <t xml:space="preserve">Kalamas medsraigtis 6x40. </t>
  </si>
  <si>
    <t>6.41.1.</t>
  </si>
  <si>
    <t>6.42.</t>
  </si>
  <si>
    <t xml:space="preserve">Laikiklis dirželiams, kalamas, iki 9mm. </t>
  </si>
  <si>
    <t>6.42.1.</t>
  </si>
  <si>
    <t>6.43.</t>
  </si>
  <si>
    <t>Kanalas KGR200H42/2perf. 0,5mm</t>
  </si>
  <si>
    <t>6.43.1.</t>
  </si>
  <si>
    <t>6.44.</t>
  </si>
  <si>
    <t>WSS200 sieninė/lubinė pakaba</t>
  </si>
  <si>
    <t>6.44.1.</t>
  </si>
  <si>
    <t>6.45.</t>
  </si>
  <si>
    <t>Kaištis 8x40, nailoninis</t>
  </si>
  <si>
    <t>6.45.1.</t>
  </si>
  <si>
    <t>6.46.</t>
  </si>
  <si>
    <t>Kalamas medsraigtis D6x40-40ZnG SM</t>
  </si>
  <si>
    <t>6.46.1.</t>
  </si>
  <si>
    <t>kalamas medsraigtis D6x40-40ZnG SM</t>
  </si>
  <si>
    <t>6.47.</t>
  </si>
  <si>
    <t>Kabelis PB696 po 305 m</t>
  </si>
  <si>
    <t>6.47.1.</t>
  </si>
  <si>
    <t>6.48.</t>
  </si>
  <si>
    <t>Laidas kolon 2x1.5mm2 sk.L2/1.5S</t>
  </si>
  <si>
    <t>6.48.1.</t>
  </si>
  <si>
    <t>6.49.</t>
  </si>
  <si>
    <t>Dirželių laikikliai su kaiščiu, pakuotėje 50 vnt</t>
  </si>
  <si>
    <t>6.49.1.</t>
  </si>
  <si>
    <t>6.50.</t>
  </si>
  <si>
    <t>Dirželių laikikliai juodi , pakuotėje 100 vnt</t>
  </si>
  <si>
    <t>6.50.1.</t>
  </si>
  <si>
    <t>Dirželių laikikliai juodi (100 vnt)</t>
  </si>
  <si>
    <t>6.51.</t>
  </si>
  <si>
    <t>Dirželiai 292x3.6, pakuotėje 100 vnt, juodi</t>
  </si>
  <si>
    <t>6.51.1.</t>
  </si>
  <si>
    <t>6.52.</t>
  </si>
  <si>
    <t>Kištukas 6.3mm mono kabeliui plastikinis</t>
  </si>
  <si>
    <t>6.52.1.</t>
  </si>
  <si>
    <t>6.53.</t>
  </si>
  <si>
    <t>Lizdas 6.3mm mono metalinis korpusinis</t>
  </si>
  <si>
    <t>6.53.1.</t>
  </si>
  <si>
    <t>6.54.</t>
  </si>
  <si>
    <t>Sieninis įkroviklis 24W USB QC3.0, baltas</t>
  </si>
  <si>
    <t>6.54.1.</t>
  </si>
  <si>
    <t>6.55.</t>
  </si>
  <si>
    <t>Keitiklis VGA - HDMI</t>
  </si>
  <si>
    <t>6.55.1.</t>
  </si>
  <si>
    <t>6.55.2.</t>
  </si>
  <si>
    <t>Standartas HDMI 1.4</t>
  </si>
  <si>
    <t>6.56.</t>
  </si>
  <si>
    <t>Kabelis optinis 12 skaidulų</t>
  </si>
  <si>
    <t>6.56.1.</t>
  </si>
  <si>
    <t>6.57.</t>
  </si>
  <si>
    <t>Kabelis 2x0.5 plokščias baltas</t>
  </si>
  <si>
    <t>6.57.1.</t>
  </si>
  <si>
    <t>6.58.</t>
  </si>
  <si>
    <t>Kabelis 6x0.22 apsauginis</t>
  </si>
  <si>
    <t>6.58.1.</t>
  </si>
  <si>
    <t>6.59.</t>
  </si>
  <si>
    <t>Izoliacinė juosta 19x20 juoda Haupa</t>
  </si>
  <si>
    <t>6.59.1.</t>
  </si>
  <si>
    <t>6.60.</t>
  </si>
  <si>
    <t>Lovys metalinis su dangciu 300x200x60</t>
  </si>
  <si>
    <t>6.60.1.</t>
  </si>
  <si>
    <t>Lovys metalinis su dangciu 300x200x61</t>
  </si>
  <si>
    <t>6.61.</t>
  </si>
  <si>
    <t>Spinta Gylis 60cm, Aukštis 12U, nuimami šoniniai dangčiai.</t>
  </si>
  <si>
    <t>6.61.1.</t>
  </si>
  <si>
    <t>6.62.</t>
  </si>
  <si>
    <t>Optinio kroso dėžutė su kasetėm ir sandarikliais</t>
  </si>
  <si>
    <t>6.62.1.</t>
  </si>
  <si>
    <t>Optinio kroso dėžutė OKVD 24 su kasetėm ir sandarikliais</t>
  </si>
  <si>
    <t>6.63.</t>
  </si>
  <si>
    <t xml:space="preserve"> Maitinimo panelė 19/1U,  220/6 rozetės be jungiklio</t>
  </si>
  <si>
    <t>6.63.1.</t>
  </si>
  <si>
    <t>6.64.</t>
  </si>
  <si>
    <t xml:space="preserve">Dirželiai juodi 180x2,5 </t>
  </si>
  <si>
    <t>6.64.1.</t>
  </si>
  <si>
    <t>Dirželiai juodi 180x2,6</t>
  </si>
  <si>
    <t>6.65.</t>
  </si>
  <si>
    <t>Montažiniai varžtai SM -6/RACK</t>
  </si>
  <si>
    <t>6.65.1.</t>
  </si>
  <si>
    <t>6.66.</t>
  </si>
  <si>
    <t>Antgalis RJ45 CAT6</t>
  </si>
  <si>
    <t>6.66.1.</t>
  </si>
  <si>
    <t>Antgalis RJ45 CAT7</t>
  </si>
  <si>
    <t>6.67.</t>
  </si>
  <si>
    <t>Termofitas 2.8x45mm (SMOUV), suvirintų optinių skaidulų apsauga</t>
  </si>
  <si>
    <t>6.67.1.</t>
  </si>
  <si>
    <t>6.68.</t>
  </si>
  <si>
    <t>Lovys metalinis 300x200x60</t>
  </si>
  <si>
    <t>6.68.1.</t>
  </si>
  <si>
    <t>Lovys metalinis 300x200x61</t>
  </si>
  <si>
    <t>6.69.</t>
  </si>
  <si>
    <t>Pigteilas SC/UPC 9/125 2 m. Singlemode SM,OS2,1 pakuotė (12 spalvų,12 vnt)</t>
  </si>
  <si>
    <t>6.69.1.</t>
  </si>
  <si>
    <t>6.70.</t>
  </si>
  <si>
    <t xml:space="preserve">Adapteris SC/SC SM, viengubas,mėlynas </t>
  </si>
  <si>
    <t>6.70.1.</t>
  </si>
  <si>
    <t>6.71.</t>
  </si>
  <si>
    <t>Kabelis optinis 144 skaidulų [12x12] LTC RP SM 9/125 A-DQ(ZN)B2Y G.657.A1 PE  220 M</t>
  </si>
  <si>
    <t>6.71.1.</t>
  </si>
  <si>
    <t>6.72.</t>
  </si>
  <si>
    <t>Kabelis optinis 12 skaidulų CTC PE 1.6kN SM G.657.A1 juodas 250m</t>
  </si>
  <si>
    <t>6.72.1.</t>
  </si>
  <si>
    <t>6.73.</t>
  </si>
  <si>
    <t>Kabelis optinis 24 skaidulų CTC PE 1.6kN SM G.657.A1 juodas 450m</t>
  </si>
  <si>
    <t>6.73.1.</t>
  </si>
  <si>
    <t>6.74.</t>
  </si>
  <si>
    <t>Kabelis optinis jungiamasis ("Patch"). SC/SC SIMPLEX. SM 9/125,1 m.</t>
  </si>
  <si>
    <t>6.74.1.</t>
  </si>
  <si>
    <t>6.75.</t>
  </si>
  <si>
    <t xml:space="preserve">19"/1U 12 SC (ODF) Simplex Sukomplektuotas: 1 Kasetė, 12 pigteilų skirtingų spalvų., SM, 12 SC adapteriai   </t>
  </si>
  <si>
    <t>6.75.1.</t>
  </si>
  <si>
    <t>6.76.</t>
  </si>
  <si>
    <t>19"/1U 24 SC (ODF) Simplex Sukomplektuotas: 1 Kasetė (24 vnt), 12 pigteilų skirtingų spalvų (2 komplektai)., SM, 24 SC adapteriai</t>
  </si>
  <si>
    <t>6.76.1.</t>
  </si>
  <si>
    <t>6.77.</t>
  </si>
  <si>
    <t>19"/1U 144 SC (ODF) Simplex Sukomplektuotas: 12 Kasetė, 12 pigteilų skirtingų spalvų (12 komplektu)., SM, 144 SC adapteriai    </t>
  </si>
  <si>
    <t>6.77.1.</t>
  </si>
  <si>
    <t>6.78.</t>
  </si>
  <si>
    <t>Signalinė lemputė LED 12V Ø8.2mm raudona</t>
  </si>
  <si>
    <t>6.78.1.</t>
  </si>
  <si>
    <t>6.79.</t>
  </si>
  <si>
    <t>Diodas 1A 1000V, lygintuvinis</t>
  </si>
  <si>
    <t>6.79.1.</t>
  </si>
  <si>
    <t>6.80.</t>
  </si>
  <si>
    <t>Kabelio dirželio laikikliai lipnūs 27x27mm 80N, juodi (100 vnt)</t>
  </si>
  <si>
    <t>6.80.1.</t>
  </si>
  <si>
    <t>6.81.</t>
  </si>
  <si>
    <t>Kabelių tvirtinimo dirželiai 160x2.6mm 80N, juodi (100 vnt)</t>
  </si>
  <si>
    <t>6.81.1.</t>
  </si>
  <si>
    <t>6.82.</t>
  </si>
  <si>
    <t>Impulsinis maitinimo šaltinis 12V 6A uždaras</t>
  </si>
  <si>
    <t>6.82.1.</t>
  </si>
  <si>
    <t>6.83.</t>
  </si>
  <si>
    <t>Saugiklio MINI lizdas kabelinis su dangteliu 3.3mm²</t>
  </si>
  <si>
    <t>6.83.1.</t>
  </si>
  <si>
    <t>Saugiklio MINI lizdas kabelinis su dangteliu 3.3mm131</t>
  </si>
  <si>
    <t>6.84.</t>
  </si>
  <si>
    <t>Automatinis jungiklis  1P, 6A, Kreivė B, 6kA</t>
  </si>
  <si>
    <t>6.84.1.</t>
  </si>
  <si>
    <t>6.85.</t>
  </si>
  <si>
    <t>Mini saugiklis 5A, RoHS</t>
  </si>
  <si>
    <t>6.85.1.</t>
  </si>
  <si>
    <t>6.86.</t>
  </si>
  <si>
    <t>Metalinis montavimo skydas 300x200x150 IP66</t>
  </si>
  <si>
    <t>6.86.1.</t>
  </si>
  <si>
    <t>Metalinis montavimo skydas 300x200x150 IP67</t>
  </si>
  <si>
    <t>6.87.</t>
  </si>
  <si>
    <t>Sujungimo kaladėlė 12k. 0.2-4mm² laidui</t>
  </si>
  <si>
    <t>6.87.1.</t>
  </si>
  <si>
    <t>6.88.</t>
  </si>
  <si>
    <t>Trumpiklis,  ZQV 2.5N/20 BL</t>
  </si>
  <si>
    <t>6.88.1.</t>
  </si>
  <si>
    <t>6.89.</t>
  </si>
  <si>
    <t xml:space="preserve"> 1.5 BL rinklė Push-IN, 2CO, 1.5 mm², 500 V, 17.5 A,</t>
  </si>
  <si>
    <t>6.89.1.</t>
  </si>
  <si>
    <t>6.90.</t>
  </si>
  <si>
    <t>Fliusas, F-SW12, 25ml</t>
  </si>
  <si>
    <t>6.90.1.</t>
  </si>
  <si>
    <t>6.91.</t>
  </si>
  <si>
    <t>Lydmetalis Sn99.3Cu0.7 1.00mm 15g su 3% fliuso</t>
  </si>
  <si>
    <t>6.91.1.</t>
  </si>
  <si>
    <t>6.92.</t>
  </si>
  <si>
    <t>Dangtelis , IP20, 8.6 cm, 8.6 cm</t>
  </si>
  <si>
    <t>6.92.1.</t>
  </si>
  <si>
    <t>6.93.</t>
  </si>
  <si>
    <t>Jungiklis klavišinis, OFF-ON fiks, 2k. 3A/250VAC 60x30x19mm SPST, tvirtinamas ant laido</t>
  </si>
  <si>
    <t>6.93.1.</t>
  </si>
  <si>
    <t>6.94.</t>
  </si>
  <si>
    <t>RJ45 duomenų jungtis (lizdas), UTP6</t>
  </si>
  <si>
    <t>6.94.1.</t>
  </si>
  <si>
    <t>RJ45 duomenų jungtis (lizdas), UTP, ne žemesnės kaip 6 kategorijos,modulinė, suderinama su 45×45 mm tipo instaliacinėmis sistemomis,balta spalva, arba technologiškai lygiavertė.</t>
  </si>
  <si>
    <t>6.95.</t>
  </si>
  <si>
    <t>LED lemputė, 12Vdc, 1.0W,  95lm, 170°, 6500K IP65</t>
  </si>
  <si>
    <t>6.95.1.</t>
  </si>
  <si>
    <t>LED lemputė, 12Vdc, 1.0W,  95lm, 170°, 6500K IP66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</si>
  <si>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</si>
  <si>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</si>
  <si>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</si>
  <si>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</si>
  <si>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</si>
  <si>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</si>
  <si>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</si>
  <si>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</si>
  <si>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</si>
  <si>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</si>
  <si>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</si>
  <si>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</si>
  <si>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</si>
  <si>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</si>
  <si>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</si>
  <si>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</si>
  <si>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</si>
  <si>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</si>
  <si>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</si>
  <si>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</si>
  <si>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</si>
  <si>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</si>
  <si>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4060 2026-07-14 15:18:51</t>
  </si>
  <si>
    <t>Mato vnt.</t>
  </si>
  <si>
    <t>Turi būti atsparus vandalizmui bei išorės poveikiui, ne mažesnės kaip IP55 apsaugos klasės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</si>
</sst>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2" fillId="4" borderId="23" xfId="0" applyFont="1" applyFill="1" applyBorder="1" applyAlignment="1">
      <alignment horizontal="center" vertical="center" wrapText="1"/>
    </xf>
    <xf numFmtId="0" fontId="2" fillId="4" borderId="23" xfId="0" applyFont="1" applyFill="1" applyBorder="1" applyAlignment="1">
      <alignment horizontal="right"/>
    </xf>
    <xf numFmtId="0" fontId="1" fillId="5" borderId="23" xfId="0" applyFont="1" applyFill="1" applyBorder="1" applyAlignment="1" applyProtection="1">
      <alignment wrapText="1"/>
      <protection locked="0"/>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2" fillId="2" borderId="0" xfId="0" applyFont="1" applyFill="1"/>
    <xf numFmtId="0" fontId="1"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559"/>
  <sheetViews>
    <sheetView tabSelected="1" workbookViewId="0">
      <selection activeCell="B8" sqref="B8"/>
    </sheetView>
  </sheetViews>
  <sheetFormatPr defaultColWidth="10.875" defaultRowHeight="15" x14ac:dyDescent="0.25"/>
  <cols>
    <col min="1" max="1" width="6.75" style="1" customWidth="1"/>
    <col min="2" max="2" width="33.875" style="1" customWidth="1"/>
    <col min="3" max="3" width="5.625" style="1" customWidth="1"/>
    <col min="4" max="4" width="5.125" style="1" customWidth="1"/>
    <col min="5" max="6" width="10" style="1" customWidth="1"/>
    <col min="7" max="7" width="20.375" style="1" customWidth="1"/>
    <col min="8" max="8" width="42"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5" t="s">
        <v>7</v>
      </c>
      <c r="B12" s="36"/>
      <c r="C12" s="32"/>
      <c r="D12" s="33"/>
      <c r="E12" s="33"/>
      <c r="F12" s="34"/>
    </row>
    <row r="13" spans="1:6" ht="15.95" customHeight="1" x14ac:dyDescent="0.25">
      <c r="A13" s="40" t="s">
        <v>8</v>
      </c>
      <c r="B13" s="41"/>
      <c r="C13" s="32"/>
      <c r="D13" s="33"/>
      <c r="E13" s="33"/>
      <c r="F13" s="34"/>
    </row>
    <row r="14" spans="1:6" ht="15.95" customHeight="1" x14ac:dyDescent="0.25">
      <c r="A14" s="40" t="s">
        <v>9</v>
      </c>
      <c r="B14" s="41"/>
      <c r="C14" s="32"/>
      <c r="D14" s="33"/>
      <c r="E14" s="33"/>
      <c r="F14" s="34"/>
    </row>
    <row r="15" spans="1:6" ht="15.95" customHeight="1" x14ac:dyDescent="0.25">
      <c r="A15" s="35" t="s">
        <v>10</v>
      </c>
      <c r="B15" s="36"/>
      <c r="C15" s="32"/>
      <c r="D15" s="33"/>
      <c r="E15" s="33"/>
      <c r="F15" s="34"/>
    </row>
    <row r="16" spans="1:6" ht="63" customHeight="1" x14ac:dyDescent="0.25">
      <c r="A16" s="40" t="s">
        <v>11</v>
      </c>
      <c r="B16" s="41"/>
      <c r="C16" s="32"/>
      <c r="D16" s="33"/>
      <c r="E16" s="33"/>
      <c r="F16" s="34"/>
    </row>
    <row r="17" spans="1:8" ht="24" customHeight="1" x14ac:dyDescent="0.25">
      <c r="A17" s="35" t="s">
        <v>12</v>
      </c>
      <c r="B17" s="36"/>
      <c r="C17" s="32"/>
      <c r="D17" s="33"/>
      <c r="E17" s="33"/>
      <c r="F17" s="34"/>
    </row>
    <row r="18" spans="1:8" ht="37.5" customHeight="1" x14ac:dyDescent="0.25">
      <c r="A18" s="35" t="s">
        <v>13</v>
      </c>
      <c r="B18" s="36"/>
      <c r="C18" s="32"/>
      <c r="D18" s="33"/>
      <c r="E18" s="33"/>
      <c r="F18" s="34"/>
    </row>
    <row r="19" spans="1:8" ht="50.25" customHeight="1" x14ac:dyDescent="0.25">
      <c r="A19" s="35" t="s">
        <v>14</v>
      </c>
      <c r="B19" s="36"/>
      <c r="C19" s="32"/>
      <c r="D19" s="33"/>
      <c r="E19" s="33"/>
      <c r="F19" s="34"/>
    </row>
    <row r="20" spans="1:8" ht="60.75" customHeight="1" x14ac:dyDescent="0.25">
      <c r="A20" s="35" t="s">
        <v>15</v>
      </c>
      <c r="B20" s="36"/>
      <c r="C20" s="32"/>
      <c r="D20" s="33"/>
      <c r="E20" s="33"/>
      <c r="F20" s="34"/>
    </row>
    <row r="21" spans="1:8" ht="126.75" customHeight="1" x14ac:dyDescent="0.25">
      <c r="A21" s="37" t="s">
        <v>16</v>
      </c>
      <c r="B21" s="38"/>
      <c r="C21" s="42"/>
      <c r="D21" s="43"/>
      <c r="E21" s="43"/>
      <c r="F21" s="43"/>
      <c r="G21" s="15" t="str">
        <f>IF((SUMPRODUCT(--(C21=""))&gt;0), "Privaloma užpildyti, kai taikomi pašalinimo pagrindai", "")</f>
        <v>Privaloma užpildyti, kai taikomi pašalinimo pagrindai</v>
      </c>
    </row>
    <row r="22" spans="1:8" ht="18" customHeight="1" x14ac:dyDescent="0.25">
      <c r="A22" s="5"/>
      <c r="B22" s="5"/>
      <c r="C22" s="6"/>
      <c r="D22" s="6"/>
      <c r="E22" s="6"/>
      <c r="F22" s="6"/>
    </row>
    <row r="23" spans="1:8" x14ac:dyDescent="0.25">
      <c r="A23" s="44" t="s">
        <v>17</v>
      </c>
      <c r="B23" s="45"/>
      <c r="C23" s="45"/>
      <c r="D23" s="45"/>
      <c r="E23" s="45"/>
      <c r="F23" s="45"/>
    </row>
    <row r="24" spans="1:8" x14ac:dyDescent="0.25">
      <c r="A24" s="31" t="s">
        <v>18</v>
      </c>
      <c r="B24" s="31"/>
      <c r="C24" s="31"/>
      <c r="D24" s="31"/>
      <c r="E24" s="31"/>
      <c r="F24" s="31"/>
    </row>
    <row r="25" spans="1:8" x14ac:dyDescent="0.25">
      <c r="A25" s="31" t="s">
        <v>19</v>
      </c>
      <c r="B25" s="31"/>
      <c r="C25" s="31"/>
      <c r="D25" s="31"/>
      <c r="E25" s="31"/>
      <c r="F25" s="31"/>
    </row>
    <row r="26" spans="1:8" x14ac:dyDescent="0.25">
      <c r="A26" s="31" t="s">
        <v>20</v>
      </c>
      <c r="B26" s="31"/>
      <c r="C26" s="31"/>
      <c r="D26" s="31"/>
      <c r="E26" s="31"/>
      <c r="F26" s="31"/>
    </row>
    <row r="27" spans="1:8" ht="33" customHeight="1" x14ac:dyDescent="0.25">
      <c r="A27" s="31" t="s">
        <v>21</v>
      </c>
      <c r="B27" s="31"/>
      <c r="C27" s="31"/>
      <c r="D27" s="31"/>
      <c r="E27" s="31"/>
      <c r="F27" s="31"/>
    </row>
    <row r="28" spans="1:8" ht="45.75" customHeight="1" x14ac:dyDescent="0.25">
      <c r="A28" s="39" t="s">
        <v>22</v>
      </c>
      <c r="B28" s="31"/>
      <c r="C28" s="31"/>
      <c r="D28" s="31"/>
      <c r="E28" s="31"/>
      <c r="F28" s="31"/>
    </row>
    <row r="29" spans="1:8" x14ac:dyDescent="0.25">
      <c r="A29" s="31" t="s">
        <v>23</v>
      </c>
      <c r="B29" s="31"/>
      <c r="C29" s="31"/>
      <c r="D29" s="31"/>
      <c r="E29" s="31"/>
      <c r="F29" s="31"/>
    </row>
    <row r="30" spans="1:8" x14ac:dyDescent="0.25">
      <c r="A30" s="15" t="s">
        <v>24</v>
      </c>
      <c r="H30" s="16"/>
    </row>
    <row r="31" spans="1:8" x14ac:dyDescent="0.25">
      <c r="A31" s="15" t="s">
        <v>25</v>
      </c>
    </row>
    <row r="32" spans="1:8" x14ac:dyDescent="0.25">
      <c r="A32" s="13" t="s">
        <v>26</v>
      </c>
      <c r="B32" s="13" t="s">
        <v>27</v>
      </c>
    </row>
    <row r="34" spans="1:8" x14ac:dyDescent="0.25">
      <c r="A34" s="13" t="s">
        <v>28</v>
      </c>
    </row>
    <row r="35" spans="1:8" s="12" customFormat="1" ht="60" x14ac:dyDescent="0.25">
      <c r="A35" s="28" t="s">
        <v>29</v>
      </c>
      <c r="B35" s="28" t="s">
        <v>30</v>
      </c>
      <c r="C35" s="28" t="s">
        <v>31</v>
      </c>
      <c r="D35" s="28" t="s">
        <v>949</v>
      </c>
      <c r="E35" s="28" t="s">
        <v>32</v>
      </c>
      <c r="F35" s="28" t="s">
        <v>33</v>
      </c>
      <c r="G35" s="28" t="s">
        <v>34</v>
      </c>
      <c r="H35" s="28" t="s">
        <v>35</v>
      </c>
    </row>
    <row r="36" spans="1:8" x14ac:dyDescent="0.25">
      <c r="A36" s="17" t="s">
        <v>36</v>
      </c>
      <c r="B36" s="26" t="s">
        <v>37</v>
      </c>
      <c r="C36" s="18"/>
      <c r="D36" s="18"/>
      <c r="E36" s="18"/>
      <c r="F36" s="18"/>
      <c r="G36" s="18"/>
      <c r="H36" s="18"/>
    </row>
    <row r="37" spans="1:8" ht="30" x14ac:dyDescent="0.25">
      <c r="A37" s="18" t="s">
        <v>38</v>
      </c>
      <c r="B37" s="27" t="s">
        <v>39</v>
      </c>
      <c r="C37" s="18">
        <v>1</v>
      </c>
      <c r="D37" s="18" t="s">
        <v>40</v>
      </c>
      <c r="E37" s="19"/>
      <c r="F37" s="18" t="str">
        <f>IF(ISBLANK(E37),"", PRODUCT(C37,E37))</f>
        <v/>
      </c>
      <c r="G37" s="30"/>
      <c r="H37" s="27"/>
    </row>
    <row r="38" spans="1:8" x14ac:dyDescent="0.25">
      <c r="A38" s="18" t="s">
        <v>41</v>
      </c>
      <c r="B38" s="27" t="s">
        <v>42</v>
      </c>
      <c r="C38" s="18"/>
      <c r="D38" s="18"/>
      <c r="E38" s="18"/>
      <c r="F38" s="18"/>
      <c r="G38" s="27"/>
      <c r="H38" s="30"/>
    </row>
    <row r="39" spans="1:8" x14ac:dyDescent="0.25">
      <c r="A39" s="18" t="s">
        <v>43</v>
      </c>
      <c r="B39" s="27" t="s">
        <v>44</v>
      </c>
      <c r="C39" s="18"/>
      <c r="D39" s="18"/>
      <c r="E39" s="18"/>
      <c r="F39" s="18"/>
      <c r="G39" s="27"/>
      <c r="H39" s="30"/>
    </row>
    <row r="40" spans="1:8" x14ac:dyDescent="0.25">
      <c r="A40" s="18" t="s">
        <v>45</v>
      </c>
      <c r="B40" s="27" t="s">
        <v>46</v>
      </c>
      <c r="C40" s="18"/>
      <c r="D40" s="18"/>
      <c r="E40" s="18"/>
      <c r="F40" s="18"/>
      <c r="G40" s="27"/>
      <c r="H40" s="30"/>
    </row>
    <row r="41" spans="1:8" ht="30" x14ac:dyDescent="0.25">
      <c r="A41" s="18" t="s">
        <v>47</v>
      </c>
      <c r="B41" s="27" t="s">
        <v>48</v>
      </c>
      <c r="C41" s="18"/>
      <c r="D41" s="18"/>
      <c r="E41" s="18"/>
      <c r="F41" s="18"/>
      <c r="G41" s="27"/>
      <c r="H41" s="30"/>
    </row>
    <row r="42" spans="1:8" x14ac:dyDescent="0.25">
      <c r="A42" s="18" t="s">
        <v>49</v>
      </c>
      <c r="B42" s="27" t="s">
        <v>50</v>
      </c>
      <c r="C42" s="18"/>
      <c r="D42" s="18"/>
      <c r="E42" s="18"/>
      <c r="F42" s="18"/>
      <c r="G42" s="27"/>
      <c r="H42" s="30"/>
    </row>
    <row r="43" spans="1:8" ht="30" x14ac:dyDescent="0.25">
      <c r="A43" s="18" t="s">
        <v>51</v>
      </c>
      <c r="B43" s="27" t="s">
        <v>52</v>
      </c>
      <c r="C43" s="18">
        <v>1</v>
      </c>
      <c r="D43" s="18" t="s">
        <v>40</v>
      </c>
      <c r="E43" s="19"/>
      <c r="F43" s="18" t="str">
        <f>IF(ISBLANK(E43),"", PRODUCT(C43,E43))</f>
        <v/>
      </c>
      <c r="G43" s="30"/>
      <c r="H43" s="27"/>
    </row>
    <row r="44" spans="1:8" x14ac:dyDescent="0.25">
      <c r="A44" s="18" t="s">
        <v>53</v>
      </c>
      <c r="B44" s="27" t="s">
        <v>54</v>
      </c>
      <c r="C44" s="18"/>
      <c r="D44" s="18"/>
      <c r="E44" s="18"/>
      <c r="F44" s="18"/>
      <c r="G44" s="27"/>
      <c r="H44" s="30"/>
    </row>
    <row r="45" spans="1:8" x14ac:dyDescent="0.25">
      <c r="A45" s="18" t="s">
        <v>55</v>
      </c>
      <c r="B45" s="27" t="s">
        <v>56</v>
      </c>
      <c r="C45" s="18"/>
      <c r="D45" s="18"/>
      <c r="E45" s="18"/>
      <c r="F45" s="18"/>
      <c r="G45" s="27"/>
      <c r="H45" s="30"/>
    </row>
    <row r="46" spans="1:8" ht="30" x14ac:dyDescent="0.25">
      <c r="A46" s="18" t="s">
        <v>57</v>
      </c>
      <c r="B46" s="27" t="s">
        <v>58</v>
      </c>
      <c r="C46" s="18"/>
      <c r="D46" s="18"/>
      <c r="E46" s="18"/>
      <c r="F46" s="18"/>
      <c r="G46" s="27"/>
      <c r="H46" s="30"/>
    </row>
    <row r="47" spans="1:8" ht="30" x14ac:dyDescent="0.25">
      <c r="A47" s="18" t="s">
        <v>59</v>
      </c>
      <c r="B47" s="27" t="s">
        <v>60</v>
      </c>
      <c r="C47" s="18"/>
      <c r="D47" s="18"/>
      <c r="E47" s="18"/>
      <c r="F47" s="18"/>
      <c r="G47" s="27"/>
      <c r="H47" s="30"/>
    </row>
    <row r="48" spans="1:8" ht="30" x14ac:dyDescent="0.25">
      <c r="A48" s="18" t="s">
        <v>61</v>
      </c>
      <c r="B48" s="27" t="s">
        <v>62</v>
      </c>
      <c r="C48" s="18">
        <v>1</v>
      </c>
      <c r="D48" s="18" t="s">
        <v>40</v>
      </c>
      <c r="E48" s="19"/>
      <c r="F48" s="18" t="str">
        <f>IF(ISBLANK(E48),"", PRODUCT(C48,E48))</f>
        <v/>
      </c>
      <c r="G48" s="30"/>
      <c r="H48" s="27"/>
    </row>
    <row r="49" spans="1:8" ht="30" x14ac:dyDescent="0.25">
      <c r="A49" s="18" t="s">
        <v>63</v>
      </c>
      <c r="B49" s="27" t="s">
        <v>64</v>
      </c>
      <c r="C49" s="18"/>
      <c r="D49" s="18"/>
      <c r="E49" s="18"/>
      <c r="F49" s="18"/>
      <c r="G49" s="27"/>
      <c r="H49" s="30"/>
    </row>
    <row r="50" spans="1:8" x14ac:dyDescent="0.25">
      <c r="A50" s="18" t="s">
        <v>65</v>
      </c>
      <c r="B50" s="27" t="s">
        <v>66</v>
      </c>
      <c r="C50" s="18"/>
      <c r="D50" s="18"/>
      <c r="E50" s="18"/>
      <c r="F50" s="18"/>
      <c r="G50" s="27"/>
      <c r="H50" s="30"/>
    </row>
    <row r="51" spans="1:8" x14ac:dyDescent="0.25">
      <c r="A51" s="18" t="s">
        <v>67</v>
      </c>
      <c r="B51" s="27" t="s">
        <v>68</v>
      </c>
      <c r="C51" s="18"/>
      <c r="D51" s="18"/>
      <c r="E51" s="18"/>
      <c r="F51" s="18"/>
      <c r="G51" s="27"/>
      <c r="H51" s="30"/>
    </row>
    <row r="52" spans="1:8" ht="30" x14ac:dyDescent="0.25">
      <c r="A52" s="18" t="s">
        <v>69</v>
      </c>
      <c r="B52" s="27" t="s">
        <v>70</v>
      </c>
      <c r="C52" s="18"/>
      <c r="D52" s="18"/>
      <c r="E52" s="18"/>
      <c r="F52" s="18"/>
      <c r="G52" s="27"/>
      <c r="H52" s="30"/>
    </row>
    <row r="53" spans="1:8" x14ac:dyDescent="0.25">
      <c r="A53" s="18" t="s">
        <v>71</v>
      </c>
      <c r="B53" s="27" t="s">
        <v>72</v>
      </c>
      <c r="C53" s="18"/>
      <c r="D53" s="18"/>
      <c r="E53" s="18"/>
      <c r="F53" s="18"/>
      <c r="G53" s="27"/>
      <c r="H53" s="30"/>
    </row>
    <row r="54" spans="1:8" ht="30" x14ac:dyDescent="0.25">
      <c r="A54" s="18" t="s">
        <v>73</v>
      </c>
      <c r="B54" s="27" t="s">
        <v>74</v>
      </c>
      <c r="C54" s="18">
        <v>1</v>
      </c>
      <c r="D54" s="18" t="s">
        <v>40</v>
      </c>
      <c r="E54" s="19"/>
      <c r="F54" s="18" t="str">
        <f>IF(ISBLANK(E54),"", PRODUCT(C54,E54))</f>
        <v/>
      </c>
      <c r="G54" s="30"/>
      <c r="H54" s="27"/>
    </row>
    <row r="55" spans="1:8" ht="30" x14ac:dyDescent="0.25">
      <c r="A55" s="18" t="s">
        <v>75</v>
      </c>
      <c r="B55" s="27" t="s">
        <v>76</v>
      </c>
      <c r="C55" s="18"/>
      <c r="D55" s="18"/>
      <c r="E55" s="18"/>
      <c r="F55" s="18"/>
      <c r="G55" s="27"/>
      <c r="H55" s="30"/>
    </row>
    <row r="56" spans="1:8" x14ac:dyDescent="0.25">
      <c r="A56" s="18" t="s">
        <v>77</v>
      </c>
      <c r="B56" s="27" t="s">
        <v>78</v>
      </c>
      <c r="C56" s="18"/>
      <c r="D56" s="18"/>
      <c r="E56" s="18"/>
      <c r="F56" s="18"/>
      <c r="G56" s="27"/>
      <c r="H56" s="30"/>
    </row>
    <row r="57" spans="1:8" x14ac:dyDescent="0.25">
      <c r="A57" s="18" t="s">
        <v>79</v>
      </c>
      <c r="B57" s="27" t="s">
        <v>80</v>
      </c>
      <c r="C57" s="18"/>
      <c r="D57" s="18"/>
      <c r="E57" s="18"/>
      <c r="F57" s="18"/>
      <c r="G57" s="27"/>
      <c r="H57" s="30"/>
    </row>
    <row r="58" spans="1:8" ht="30" x14ac:dyDescent="0.25">
      <c r="A58" s="18" t="s">
        <v>81</v>
      </c>
      <c r="B58" s="27" t="s">
        <v>82</v>
      </c>
      <c r="C58" s="18"/>
      <c r="D58" s="18"/>
      <c r="E58" s="18"/>
      <c r="F58" s="18"/>
      <c r="G58" s="27"/>
      <c r="H58" s="30"/>
    </row>
    <row r="59" spans="1:8" x14ac:dyDescent="0.25">
      <c r="A59" s="18" t="s">
        <v>83</v>
      </c>
      <c r="B59" s="27" t="s">
        <v>84</v>
      </c>
      <c r="C59" s="18">
        <v>1</v>
      </c>
      <c r="D59" s="18" t="s">
        <v>40</v>
      </c>
      <c r="E59" s="19"/>
      <c r="F59" s="18" t="str">
        <f>IF(ISBLANK(E59),"", PRODUCT(C59,E59))</f>
        <v/>
      </c>
      <c r="G59" s="30"/>
      <c r="H59" s="27"/>
    </row>
    <row r="60" spans="1:8" ht="30" x14ac:dyDescent="0.25">
      <c r="A60" s="18" t="s">
        <v>85</v>
      </c>
      <c r="B60" s="27" t="s">
        <v>86</v>
      </c>
      <c r="C60" s="18"/>
      <c r="D60" s="18"/>
      <c r="E60" s="18"/>
      <c r="F60" s="18"/>
      <c r="G60" s="27"/>
      <c r="H60" s="30"/>
    </row>
    <row r="61" spans="1:8" ht="30" x14ac:dyDescent="0.25">
      <c r="A61" s="18" t="s">
        <v>87</v>
      </c>
      <c r="B61" s="27" t="s">
        <v>88</v>
      </c>
      <c r="C61" s="18">
        <v>1</v>
      </c>
      <c r="D61" s="18" t="s">
        <v>40</v>
      </c>
      <c r="E61" s="19"/>
      <c r="F61" s="18" t="str">
        <f>IF(ISBLANK(E61),"", PRODUCT(C61,E61))</f>
        <v/>
      </c>
      <c r="G61" s="30"/>
      <c r="H61" s="27"/>
    </row>
    <row r="62" spans="1:8" ht="30" x14ac:dyDescent="0.25">
      <c r="A62" s="18" t="s">
        <v>89</v>
      </c>
      <c r="B62" s="27" t="s">
        <v>90</v>
      </c>
      <c r="C62" s="18"/>
      <c r="D62" s="18"/>
      <c r="E62" s="18"/>
      <c r="F62" s="18"/>
      <c r="G62" s="27"/>
      <c r="H62" s="30"/>
    </row>
    <row r="63" spans="1:8" ht="30" x14ac:dyDescent="0.25">
      <c r="A63" s="18" t="s">
        <v>91</v>
      </c>
      <c r="B63" s="27" t="s">
        <v>92</v>
      </c>
      <c r="C63" s="18"/>
      <c r="D63" s="18"/>
      <c r="E63" s="18"/>
      <c r="F63" s="18"/>
      <c r="G63" s="27"/>
      <c r="H63" s="30"/>
    </row>
    <row r="64" spans="1:8" ht="30" x14ac:dyDescent="0.25">
      <c r="A64" s="18" t="s">
        <v>93</v>
      </c>
      <c r="B64" s="27" t="s">
        <v>94</v>
      </c>
      <c r="C64" s="18"/>
      <c r="D64" s="18"/>
      <c r="E64" s="18"/>
      <c r="F64" s="18"/>
      <c r="G64" s="27"/>
      <c r="H64" s="30"/>
    </row>
    <row r="65" spans="1:8" ht="45" x14ac:dyDescent="0.25">
      <c r="A65" s="18" t="s">
        <v>95</v>
      </c>
      <c r="B65" s="27" t="s">
        <v>96</v>
      </c>
      <c r="C65" s="18"/>
      <c r="D65" s="18"/>
      <c r="E65" s="18"/>
      <c r="F65" s="18"/>
      <c r="G65" s="27"/>
      <c r="H65" s="30"/>
    </row>
    <row r="66" spans="1:8" ht="30" x14ac:dyDescent="0.25">
      <c r="A66" s="18" t="s">
        <v>97</v>
      </c>
      <c r="B66" s="27" t="s">
        <v>98</v>
      </c>
      <c r="C66" s="18"/>
      <c r="D66" s="18"/>
      <c r="E66" s="18"/>
      <c r="F66" s="18"/>
      <c r="G66" s="27"/>
      <c r="H66" s="30"/>
    </row>
    <row r="67" spans="1:8" x14ac:dyDescent="0.25">
      <c r="A67" s="18" t="s">
        <v>99</v>
      </c>
      <c r="B67" s="27" t="s">
        <v>100</v>
      </c>
      <c r="C67" s="18"/>
      <c r="D67" s="18"/>
      <c r="E67" s="18"/>
      <c r="F67" s="18"/>
      <c r="G67" s="27"/>
      <c r="H67" s="30"/>
    </row>
    <row r="68" spans="1:8" ht="30" x14ac:dyDescent="0.25">
      <c r="A68" s="18" t="s">
        <v>101</v>
      </c>
      <c r="B68" s="27" t="s">
        <v>102</v>
      </c>
      <c r="C68" s="18"/>
      <c r="D68" s="18"/>
      <c r="E68" s="18"/>
      <c r="F68" s="18"/>
      <c r="G68" s="27"/>
      <c r="H68" s="30"/>
    </row>
    <row r="69" spans="1:8" x14ac:dyDescent="0.25">
      <c r="E69" s="29" t="s">
        <v>103</v>
      </c>
      <c r="F69" s="17" t="str">
        <f>IF((COUNT(C37:C68)&lt;&gt;COUNT(F37:F68)),"", ROUND(SUM(F37:F68),2))</f>
        <v/>
      </c>
      <c r="G69" s="15" t="str">
        <f>IF((COUNT(C37:C68)&lt;&gt;COUNT(F37:F68)),"Neužpildytos visų objektų kainos", "")</f>
        <v>Neužpildytos visų objektų kainos</v>
      </c>
    </row>
    <row r="70" spans="1:8" x14ac:dyDescent="0.25">
      <c r="C70" s="29" t="s">
        <v>104</v>
      </c>
      <c r="D70" s="20"/>
      <c r="E70" s="29" t="s">
        <v>105</v>
      </c>
      <c r="F70" s="17" t="str">
        <f>IF(OR(F69="",D70=""),"", ROUND(PRODUCT(D70,F69)/100,2))</f>
        <v/>
      </c>
      <c r="G70" s="15" t="str">
        <f>IF(D70="", "Nurodykite taikomą PVM dydį", "")</f>
        <v>Nurodykite taikomą PVM dydį</v>
      </c>
    </row>
    <row r="71" spans="1:8" x14ac:dyDescent="0.25">
      <c r="E71" s="29" t="s">
        <v>106</v>
      </c>
      <c r="F71" s="17">
        <f>IF(ISBLANK(F70), "", ROUND(SUM(F69:F70),2))</f>
        <v>0</v>
      </c>
    </row>
    <row r="75" spans="1:8" x14ac:dyDescent="0.25">
      <c r="A75" s="13" t="s">
        <v>107</v>
      </c>
      <c r="B75" s="13" t="s">
        <v>108</v>
      </c>
    </row>
    <row r="77" spans="1:8" x14ac:dyDescent="0.25">
      <c r="A77" s="13" t="s">
        <v>28</v>
      </c>
    </row>
    <row r="78" spans="1:8" s="12" customFormat="1" ht="60" x14ac:dyDescent="0.25">
      <c r="A78" s="28" t="s">
        <v>29</v>
      </c>
      <c r="B78" s="28" t="s">
        <v>30</v>
      </c>
      <c r="C78" s="28" t="s">
        <v>31</v>
      </c>
      <c r="D78" s="28" t="s">
        <v>949</v>
      </c>
      <c r="E78" s="28" t="s">
        <v>32</v>
      </c>
      <c r="F78" s="28" t="s">
        <v>33</v>
      </c>
      <c r="G78" s="28" t="s">
        <v>34</v>
      </c>
      <c r="H78" s="28" t="s">
        <v>35</v>
      </c>
    </row>
    <row r="79" spans="1:8" x14ac:dyDescent="0.25">
      <c r="A79" s="17" t="s">
        <v>109</v>
      </c>
      <c r="B79" s="26" t="s">
        <v>110</v>
      </c>
      <c r="C79" s="18"/>
      <c r="D79" s="18"/>
      <c r="E79" s="18"/>
      <c r="F79" s="18"/>
      <c r="G79" s="18"/>
      <c r="H79" s="18"/>
    </row>
    <row r="80" spans="1:8" x14ac:dyDescent="0.25">
      <c r="A80" s="18" t="s">
        <v>111</v>
      </c>
      <c r="B80" s="27" t="s">
        <v>112</v>
      </c>
      <c r="C80" s="18">
        <v>1</v>
      </c>
      <c r="D80" s="18" t="s">
        <v>40</v>
      </c>
      <c r="E80" s="19"/>
      <c r="F80" s="18" t="str">
        <f>IF(ISBLANK(E80),"", PRODUCT(C80,E80))</f>
        <v/>
      </c>
      <c r="G80" s="30"/>
      <c r="H80" s="27"/>
    </row>
    <row r="81" spans="1:8" ht="60" x14ac:dyDescent="0.25">
      <c r="A81" s="18" t="s">
        <v>113</v>
      </c>
      <c r="B81" s="27" t="s">
        <v>114</v>
      </c>
      <c r="C81" s="18"/>
      <c r="D81" s="18"/>
      <c r="E81" s="18"/>
      <c r="F81" s="18"/>
      <c r="G81" s="27"/>
      <c r="H81" s="30"/>
    </row>
    <row r="82" spans="1:8" ht="30" x14ac:dyDescent="0.25">
      <c r="A82" s="18" t="s">
        <v>115</v>
      </c>
      <c r="B82" s="27" t="s">
        <v>116</v>
      </c>
      <c r="C82" s="18"/>
      <c r="D82" s="18"/>
      <c r="E82" s="18"/>
      <c r="F82" s="18"/>
      <c r="G82" s="27"/>
      <c r="H82" s="30"/>
    </row>
    <row r="83" spans="1:8" ht="45" x14ac:dyDescent="0.25">
      <c r="A83" s="18" t="s">
        <v>117</v>
      </c>
      <c r="B83" s="27" t="s">
        <v>118</v>
      </c>
      <c r="C83" s="18"/>
      <c r="D83" s="18"/>
      <c r="E83" s="18"/>
      <c r="F83" s="18"/>
      <c r="G83" s="27"/>
      <c r="H83" s="30"/>
    </row>
    <row r="84" spans="1:8" ht="45" x14ac:dyDescent="0.25">
      <c r="A84" s="18" t="s">
        <v>119</v>
      </c>
      <c r="B84" s="27" t="s">
        <v>120</v>
      </c>
      <c r="C84" s="18"/>
      <c r="D84" s="18"/>
      <c r="E84" s="18"/>
      <c r="F84" s="18"/>
      <c r="G84" s="27"/>
      <c r="H84" s="30"/>
    </row>
    <row r="85" spans="1:8" x14ac:dyDescent="0.25">
      <c r="A85" s="18" t="s">
        <v>121</v>
      </c>
      <c r="B85" s="27" t="s">
        <v>122</v>
      </c>
      <c r="C85" s="18"/>
      <c r="D85" s="18"/>
      <c r="E85" s="18"/>
      <c r="F85" s="18"/>
      <c r="G85" s="27"/>
      <c r="H85" s="30"/>
    </row>
    <row r="86" spans="1:8" ht="30" x14ac:dyDescent="0.25">
      <c r="A86" s="18" t="s">
        <v>123</v>
      </c>
      <c r="B86" s="27" t="s">
        <v>124</v>
      </c>
      <c r="C86" s="18"/>
      <c r="D86" s="18"/>
      <c r="E86" s="18"/>
      <c r="F86" s="18"/>
      <c r="G86" s="27"/>
      <c r="H86" s="30"/>
    </row>
    <row r="87" spans="1:8" ht="30" x14ac:dyDescent="0.25">
      <c r="A87" s="18" t="s">
        <v>125</v>
      </c>
      <c r="B87" s="27" t="s">
        <v>126</v>
      </c>
      <c r="C87" s="18"/>
      <c r="D87" s="18"/>
      <c r="E87" s="18"/>
      <c r="F87" s="18"/>
      <c r="G87" s="27"/>
      <c r="H87" s="30"/>
    </row>
    <row r="88" spans="1:8" ht="60" x14ac:dyDescent="0.25">
      <c r="A88" s="18" t="s">
        <v>127</v>
      </c>
      <c r="B88" s="27" t="s">
        <v>128</v>
      </c>
      <c r="C88" s="18"/>
      <c r="D88" s="18"/>
      <c r="E88" s="18"/>
      <c r="F88" s="18"/>
      <c r="G88" s="27"/>
      <c r="H88" s="30"/>
    </row>
    <row r="89" spans="1:8" ht="45" x14ac:dyDescent="0.25">
      <c r="A89" s="18" t="s">
        <v>129</v>
      </c>
      <c r="B89" s="27" t="s">
        <v>130</v>
      </c>
      <c r="C89" s="18"/>
      <c r="D89" s="18"/>
      <c r="E89" s="18"/>
      <c r="F89" s="18"/>
      <c r="G89" s="27"/>
      <c r="H89" s="30"/>
    </row>
    <row r="90" spans="1:8" ht="30" x14ac:dyDescent="0.25">
      <c r="A90" s="18" t="s">
        <v>131</v>
      </c>
      <c r="B90" s="27" t="s">
        <v>132</v>
      </c>
      <c r="C90" s="18"/>
      <c r="D90" s="18"/>
      <c r="E90" s="18"/>
      <c r="F90" s="18"/>
      <c r="G90" s="27"/>
      <c r="H90" s="30"/>
    </row>
    <row r="91" spans="1:8" x14ac:dyDescent="0.25">
      <c r="A91" s="18" t="s">
        <v>133</v>
      </c>
      <c r="B91" s="27" t="s">
        <v>134</v>
      </c>
      <c r="C91" s="18">
        <v>1</v>
      </c>
      <c r="D91" s="18" t="s">
        <v>40</v>
      </c>
      <c r="E91" s="19"/>
      <c r="F91" s="18" t="str">
        <f>IF(ISBLANK(E91),"", PRODUCT(C91,E91))</f>
        <v/>
      </c>
      <c r="G91" s="30"/>
      <c r="H91" s="27"/>
    </row>
    <row r="92" spans="1:8" ht="30" x14ac:dyDescent="0.25">
      <c r="A92" s="18" t="s">
        <v>135</v>
      </c>
      <c r="B92" s="27" t="s">
        <v>136</v>
      </c>
      <c r="C92" s="18"/>
      <c r="D92" s="18"/>
      <c r="E92" s="18"/>
      <c r="F92" s="18"/>
      <c r="G92" s="27"/>
      <c r="H92" s="30"/>
    </row>
    <row r="93" spans="1:8" x14ac:dyDescent="0.25">
      <c r="A93" s="18" t="s">
        <v>137</v>
      </c>
      <c r="B93" s="27" t="s">
        <v>138</v>
      </c>
      <c r="C93" s="18">
        <v>1</v>
      </c>
      <c r="D93" s="18" t="s">
        <v>40</v>
      </c>
      <c r="E93" s="19"/>
      <c r="F93" s="18" t="str">
        <f>IF(ISBLANK(E93),"", PRODUCT(C93,E93))</f>
        <v/>
      </c>
      <c r="G93" s="30"/>
      <c r="H93" s="27"/>
    </row>
    <row r="94" spans="1:8" x14ac:dyDescent="0.25">
      <c r="A94" s="18" t="s">
        <v>139</v>
      </c>
      <c r="B94" s="27" t="s">
        <v>140</v>
      </c>
      <c r="C94" s="18"/>
      <c r="D94" s="18"/>
      <c r="E94" s="18"/>
      <c r="F94" s="18"/>
      <c r="G94" s="27"/>
      <c r="H94" s="30"/>
    </row>
    <row r="95" spans="1:8" x14ac:dyDescent="0.25">
      <c r="A95" s="18" t="s">
        <v>141</v>
      </c>
      <c r="B95" s="27" t="s">
        <v>142</v>
      </c>
      <c r="C95" s="18"/>
      <c r="D95" s="18"/>
      <c r="E95" s="18"/>
      <c r="F95" s="18"/>
      <c r="G95" s="27"/>
      <c r="H95" s="30"/>
    </row>
    <row r="96" spans="1:8" x14ac:dyDescent="0.25">
      <c r="A96" s="18" t="s">
        <v>143</v>
      </c>
      <c r="B96" s="27" t="s">
        <v>144</v>
      </c>
      <c r="C96" s="18"/>
      <c r="D96" s="18"/>
      <c r="E96" s="18"/>
      <c r="F96" s="18"/>
      <c r="G96" s="27"/>
      <c r="H96" s="30"/>
    </row>
    <row r="97" spans="1:8" x14ac:dyDescent="0.25">
      <c r="A97" s="18" t="s">
        <v>145</v>
      </c>
      <c r="B97" s="27" t="s">
        <v>146</v>
      </c>
      <c r="C97" s="18"/>
      <c r="D97" s="18"/>
      <c r="E97" s="18"/>
      <c r="F97" s="18"/>
      <c r="G97" s="27"/>
      <c r="H97" s="30"/>
    </row>
    <row r="98" spans="1:8" x14ac:dyDescent="0.25">
      <c r="A98" s="18" t="s">
        <v>147</v>
      </c>
      <c r="B98" s="27" t="s">
        <v>138</v>
      </c>
      <c r="C98" s="18">
        <v>1</v>
      </c>
      <c r="D98" s="18" t="s">
        <v>40</v>
      </c>
      <c r="E98" s="19"/>
      <c r="F98" s="18" t="str">
        <f>IF(ISBLANK(E98),"", PRODUCT(C98,E98))</f>
        <v/>
      </c>
      <c r="G98" s="30"/>
      <c r="H98" s="27"/>
    </row>
    <row r="99" spans="1:8" x14ac:dyDescent="0.25">
      <c r="A99" s="18" t="s">
        <v>148</v>
      </c>
      <c r="B99" s="27" t="s">
        <v>149</v>
      </c>
      <c r="C99" s="18"/>
      <c r="D99" s="18"/>
      <c r="E99" s="18"/>
      <c r="F99" s="18"/>
      <c r="G99" s="27"/>
      <c r="H99" s="30"/>
    </row>
    <row r="100" spans="1:8" x14ac:dyDescent="0.25">
      <c r="A100" s="18" t="s">
        <v>150</v>
      </c>
      <c r="B100" s="27" t="s">
        <v>142</v>
      </c>
      <c r="C100" s="18"/>
      <c r="D100" s="18"/>
      <c r="E100" s="18"/>
      <c r="F100" s="18"/>
      <c r="G100" s="27"/>
      <c r="H100" s="30"/>
    </row>
    <row r="101" spans="1:8" x14ac:dyDescent="0.25">
      <c r="A101" s="18" t="s">
        <v>151</v>
      </c>
      <c r="B101" s="27" t="s">
        <v>152</v>
      </c>
      <c r="C101" s="18"/>
      <c r="D101" s="18"/>
      <c r="E101" s="18"/>
      <c r="F101" s="18"/>
      <c r="G101" s="27"/>
      <c r="H101" s="30"/>
    </row>
    <row r="102" spans="1:8" x14ac:dyDescent="0.25">
      <c r="A102" s="18" t="s">
        <v>153</v>
      </c>
      <c r="B102" s="27" t="s">
        <v>154</v>
      </c>
      <c r="C102" s="18"/>
      <c r="D102" s="18"/>
      <c r="E102" s="18"/>
      <c r="F102" s="18"/>
      <c r="G102" s="27"/>
      <c r="H102" s="30"/>
    </row>
    <row r="103" spans="1:8" x14ac:dyDescent="0.25">
      <c r="A103" s="18" t="s">
        <v>155</v>
      </c>
      <c r="B103" s="27" t="s">
        <v>156</v>
      </c>
      <c r="C103" s="18"/>
      <c r="D103" s="18"/>
      <c r="E103" s="18"/>
      <c r="F103" s="18"/>
      <c r="G103" s="27"/>
      <c r="H103" s="30"/>
    </row>
    <row r="104" spans="1:8" x14ac:dyDescent="0.25">
      <c r="E104" s="29" t="s">
        <v>103</v>
      </c>
      <c r="F104" s="17" t="str">
        <f>IF((COUNT(C80:C103)&lt;&gt;COUNT(F80:F103)),"", ROUND(SUM(F80:F103),2))</f>
        <v/>
      </c>
      <c r="G104" s="15" t="str">
        <f>IF((COUNT(C80:C103)&lt;&gt;COUNT(F80:F103)),"Neužpildytos visų objektų kainos", "")</f>
        <v>Neužpildytos visų objektų kainos</v>
      </c>
    </row>
    <row r="105" spans="1:8" x14ac:dyDescent="0.25">
      <c r="C105" s="29" t="s">
        <v>104</v>
      </c>
      <c r="D105" s="20"/>
      <c r="E105" s="29" t="s">
        <v>105</v>
      </c>
      <c r="F105" s="17" t="str">
        <f>IF(OR(F104="",D105=""),"", ROUND(PRODUCT(D105,F104)/100,2))</f>
        <v/>
      </c>
      <c r="G105" s="15" t="str">
        <f>IF(D105="", "Nurodykite taikomą PVM dydį", "")</f>
        <v>Nurodykite taikomą PVM dydį</v>
      </c>
    </row>
    <row r="106" spans="1:8" x14ac:dyDescent="0.25">
      <c r="E106" s="29" t="s">
        <v>106</v>
      </c>
      <c r="F106" s="17">
        <f>IF(ISBLANK(F105), "", ROUND(SUM(F104:F105),2))</f>
        <v>0</v>
      </c>
    </row>
    <row r="110" spans="1:8" x14ac:dyDescent="0.25">
      <c r="A110" s="13" t="s">
        <v>157</v>
      </c>
      <c r="B110" s="13" t="s">
        <v>158</v>
      </c>
    </row>
    <row r="112" spans="1:8" x14ac:dyDescent="0.25">
      <c r="A112" s="13" t="s">
        <v>28</v>
      </c>
    </row>
    <row r="113" spans="1:8" s="12" customFormat="1" ht="60" x14ac:dyDescent="0.25">
      <c r="A113" s="28" t="s">
        <v>29</v>
      </c>
      <c r="B113" s="28" t="s">
        <v>30</v>
      </c>
      <c r="C113" s="28" t="s">
        <v>31</v>
      </c>
      <c r="D113" s="28" t="s">
        <v>949</v>
      </c>
      <c r="E113" s="28" t="s">
        <v>32</v>
      </c>
      <c r="F113" s="28" t="s">
        <v>33</v>
      </c>
      <c r="G113" s="28" t="s">
        <v>34</v>
      </c>
      <c r="H113" s="28" t="s">
        <v>35</v>
      </c>
    </row>
    <row r="114" spans="1:8" x14ac:dyDescent="0.25">
      <c r="A114" s="17" t="s">
        <v>159</v>
      </c>
      <c r="B114" s="26" t="s">
        <v>160</v>
      </c>
      <c r="C114" s="18"/>
      <c r="D114" s="18"/>
      <c r="E114" s="18"/>
      <c r="F114" s="18"/>
      <c r="G114" s="18"/>
      <c r="H114" s="18"/>
    </row>
    <row r="115" spans="1:8" x14ac:dyDescent="0.25">
      <c r="A115" s="18" t="s">
        <v>161</v>
      </c>
      <c r="B115" s="27" t="s">
        <v>160</v>
      </c>
      <c r="C115" s="18">
        <v>1</v>
      </c>
      <c r="D115" s="18" t="s">
        <v>40</v>
      </c>
      <c r="E115" s="19"/>
      <c r="F115" s="18" t="str">
        <f>IF(ISBLANK(E115),"", PRODUCT(C115,E115))</f>
        <v/>
      </c>
      <c r="G115" s="30"/>
      <c r="H115" s="27"/>
    </row>
    <row r="116" spans="1:8" x14ac:dyDescent="0.25">
      <c r="A116" s="18" t="s">
        <v>162</v>
      </c>
      <c r="B116" s="27" t="s">
        <v>163</v>
      </c>
      <c r="C116" s="18"/>
      <c r="D116" s="18"/>
      <c r="E116" s="18"/>
      <c r="F116" s="18"/>
      <c r="G116" s="27"/>
      <c r="H116" s="30"/>
    </row>
    <row r="117" spans="1:8" x14ac:dyDescent="0.25">
      <c r="A117" s="18" t="s">
        <v>164</v>
      </c>
      <c r="B117" s="27" t="s">
        <v>165</v>
      </c>
      <c r="C117" s="18">
        <v>1</v>
      </c>
      <c r="D117" s="18" t="s">
        <v>40</v>
      </c>
      <c r="E117" s="19"/>
      <c r="F117" s="18" t="str">
        <f>IF(ISBLANK(E117),"", PRODUCT(C117,E117))</f>
        <v/>
      </c>
      <c r="G117" s="30"/>
      <c r="H117" s="27"/>
    </row>
    <row r="118" spans="1:8" x14ac:dyDescent="0.25">
      <c r="A118" s="18" t="s">
        <v>166</v>
      </c>
      <c r="B118" s="27" t="s">
        <v>167</v>
      </c>
      <c r="C118" s="18"/>
      <c r="D118" s="18"/>
      <c r="E118" s="18"/>
      <c r="F118" s="18"/>
      <c r="G118" s="27"/>
      <c r="H118" s="30"/>
    </row>
    <row r="119" spans="1:8" x14ac:dyDescent="0.25">
      <c r="A119" s="18" t="s">
        <v>168</v>
      </c>
      <c r="B119" s="27" t="s">
        <v>169</v>
      </c>
      <c r="C119" s="18"/>
      <c r="D119" s="18"/>
      <c r="E119" s="18"/>
      <c r="F119" s="18"/>
      <c r="G119" s="27"/>
      <c r="H119" s="30"/>
    </row>
    <row r="120" spans="1:8" ht="30" x14ac:dyDescent="0.25">
      <c r="A120" s="18" t="s">
        <v>170</v>
      </c>
      <c r="B120" s="27" t="s">
        <v>171</v>
      </c>
      <c r="C120" s="18"/>
      <c r="D120" s="18"/>
      <c r="E120" s="18"/>
      <c r="F120" s="18"/>
      <c r="G120" s="27"/>
      <c r="H120" s="30"/>
    </row>
    <row r="121" spans="1:8" x14ac:dyDescent="0.25">
      <c r="A121" s="18" t="s">
        <v>172</v>
      </c>
      <c r="B121" s="27" t="s">
        <v>173</v>
      </c>
      <c r="C121" s="18">
        <v>1</v>
      </c>
      <c r="D121" s="18" t="s">
        <v>40</v>
      </c>
      <c r="E121" s="19"/>
      <c r="F121" s="18" t="str">
        <f>IF(ISBLANK(E121),"", PRODUCT(C121,E121))</f>
        <v/>
      </c>
      <c r="G121" s="30"/>
      <c r="H121" s="27"/>
    </row>
    <row r="122" spans="1:8" x14ac:dyDescent="0.25">
      <c r="A122" s="18" t="s">
        <v>174</v>
      </c>
      <c r="B122" s="27" t="s">
        <v>175</v>
      </c>
      <c r="C122" s="18"/>
      <c r="D122" s="18"/>
      <c r="E122" s="18"/>
      <c r="F122" s="18"/>
      <c r="G122" s="27"/>
      <c r="H122" s="30"/>
    </row>
    <row r="123" spans="1:8" x14ac:dyDescent="0.25">
      <c r="A123" s="18" t="s">
        <v>176</v>
      </c>
      <c r="B123" s="27" t="s">
        <v>177</v>
      </c>
      <c r="C123" s="18"/>
      <c r="D123" s="18"/>
      <c r="E123" s="18"/>
      <c r="F123" s="18"/>
      <c r="G123" s="27"/>
      <c r="H123" s="30"/>
    </row>
    <row r="124" spans="1:8" x14ac:dyDescent="0.25">
      <c r="E124" s="29" t="s">
        <v>103</v>
      </c>
      <c r="F124" s="17" t="str">
        <f>IF((COUNT(C115:C123)&lt;&gt;COUNT(F115:F123)),"", ROUND(SUM(F115:F123),2))</f>
        <v/>
      </c>
      <c r="G124" s="15" t="str">
        <f>IF((COUNT(C115:C123)&lt;&gt;COUNT(F115:F123)),"Neužpildytos visų objektų kainos", "")</f>
        <v>Neužpildytos visų objektų kainos</v>
      </c>
    </row>
    <row r="125" spans="1:8" x14ac:dyDescent="0.25">
      <c r="C125" s="29" t="s">
        <v>104</v>
      </c>
      <c r="D125" s="20"/>
      <c r="E125" s="29" t="s">
        <v>105</v>
      </c>
      <c r="F125" s="17" t="str">
        <f>IF(OR(F124="",D125=""),"", ROUND(PRODUCT(D125,F124)/100,2))</f>
        <v/>
      </c>
      <c r="G125" s="15" t="str">
        <f>IF(D125="", "Nurodykite taikomą PVM dydį", "")</f>
        <v>Nurodykite taikomą PVM dydį</v>
      </c>
    </row>
    <row r="126" spans="1:8" x14ac:dyDescent="0.25">
      <c r="E126" s="29" t="s">
        <v>106</v>
      </c>
      <c r="F126" s="17">
        <f>IF(ISBLANK(F125), "", ROUND(SUM(F124:F125),2))</f>
        <v>0</v>
      </c>
    </row>
    <row r="130" spans="1:8" x14ac:dyDescent="0.25">
      <c r="A130" s="13" t="s">
        <v>178</v>
      </c>
      <c r="B130" s="13" t="s">
        <v>179</v>
      </c>
    </row>
    <row r="132" spans="1:8" x14ac:dyDescent="0.25">
      <c r="A132" s="13" t="s">
        <v>28</v>
      </c>
    </row>
    <row r="133" spans="1:8" s="12" customFormat="1" ht="60" x14ac:dyDescent="0.25">
      <c r="A133" s="28" t="s">
        <v>29</v>
      </c>
      <c r="B133" s="28" t="s">
        <v>30</v>
      </c>
      <c r="C133" s="28" t="s">
        <v>31</v>
      </c>
      <c r="D133" s="28" t="s">
        <v>949</v>
      </c>
      <c r="E133" s="28" t="s">
        <v>32</v>
      </c>
      <c r="F133" s="28" t="s">
        <v>33</v>
      </c>
      <c r="G133" s="28" t="s">
        <v>34</v>
      </c>
      <c r="H133" s="28" t="s">
        <v>35</v>
      </c>
    </row>
    <row r="134" spans="1:8" x14ac:dyDescent="0.25">
      <c r="A134" s="17" t="s">
        <v>180</v>
      </c>
      <c r="B134" s="26" t="s">
        <v>181</v>
      </c>
      <c r="C134" s="18"/>
      <c r="D134" s="18"/>
      <c r="E134" s="18"/>
      <c r="F134" s="18"/>
      <c r="G134" s="18"/>
      <c r="H134" s="18"/>
    </row>
    <row r="135" spans="1:8" x14ac:dyDescent="0.25">
      <c r="A135" s="18" t="s">
        <v>182</v>
      </c>
      <c r="B135" s="27" t="s">
        <v>183</v>
      </c>
      <c r="C135" s="18">
        <v>1</v>
      </c>
      <c r="D135" s="18" t="s">
        <v>40</v>
      </c>
      <c r="E135" s="19"/>
      <c r="F135" s="18" t="str">
        <f>IF(ISBLANK(E135),"", PRODUCT(C135,E135))</f>
        <v/>
      </c>
      <c r="G135" s="30"/>
      <c r="H135" s="27"/>
    </row>
    <row r="136" spans="1:8" ht="30" x14ac:dyDescent="0.25">
      <c r="A136" s="18" t="s">
        <v>184</v>
      </c>
      <c r="B136" s="27" t="s">
        <v>185</v>
      </c>
      <c r="C136" s="18"/>
      <c r="D136" s="18"/>
      <c r="E136" s="18"/>
      <c r="F136" s="18"/>
      <c r="G136" s="27"/>
      <c r="H136" s="30"/>
    </row>
    <row r="137" spans="1:8" x14ac:dyDescent="0.25">
      <c r="A137" s="18" t="s">
        <v>186</v>
      </c>
      <c r="B137" s="27" t="s">
        <v>187</v>
      </c>
      <c r="C137" s="18"/>
      <c r="D137" s="18"/>
      <c r="E137" s="18"/>
      <c r="F137" s="18"/>
      <c r="G137" s="27"/>
      <c r="H137" s="30"/>
    </row>
    <row r="138" spans="1:8" x14ac:dyDescent="0.25">
      <c r="A138" s="18" t="s">
        <v>188</v>
      </c>
      <c r="B138" s="27" t="s">
        <v>189</v>
      </c>
      <c r="C138" s="18"/>
      <c r="D138" s="18"/>
      <c r="E138" s="18"/>
      <c r="F138" s="18"/>
      <c r="G138" s="27"/>
      <c r="H138" s="30"/>
    </row>
    <row r="139" spans="1:8" x14ac:dyDescent="0.25">
      <c r="A139" s="18" t="s">
        <v>190</v>
      </c>
      <c r="B139" s="27" t="s">
        <v>191</v>
      </c>
      <c r="C139" s="18"/>
      <c r="D139" s="18"/>
      <c r="E139" s="18"/>
      <c r="F139" s="18"/>
      <c r="G139" s="27"/>
      <c r="H139" s="30"/>
    </row>
    <row r="140" spans="1:8" ht="45" x14ac:dyDescent="0.25">
      <c r="A140" s="18" t="s">
        <v>192</v>
      </c>
      <c r="B140" s="27" t="s">
        <v>193</v>
      </c>
      <c r="C140" s="18"/>
      <c r="D140" s="18"/>
      <c r="E140" s="18"/>
      <c r="F140" s="18"/>
      <c r="G140" s="27"/>
      <c r="H140" s="30"/>
    </row>
    <row r="141" spans="1:8" x14ac:dyDescent="0.25">
      <c r="A141" s="18" t="s">
        <v>194</v>
      </c>
      <c r="B141" s="27" t="s">
        <v>195</v>
      </c>
      <c r="C141" s="18"/>
      <c r="D141" s="18"/>
      <c r="E141" s="18"/>
      <c r="F141" s="18"/>
      <c r="G141" s="27"/>
      <c r="H141" s="30"/>
    </row>
    <row r="142" spans="1:8" x14ac:dyDescent="0.25">
      <c r="A142" s="18" t="s">
        <v>196</v>
      </c>
      <c r="B142" s="27" t="s">
        <v>197</v>
      </c>
      <c r="C142" s="18"/>
      <c r="D142" s="18"/>
      <c r="E142" s="18"/>
      <c r="F142" s="18"/>
      <c r="G142" s="27"/>
      <c r="H142" s="30"/>
    </row>
    <row r="143" spans="1:8" x14ac:dyDescent="0.25">
      <c r="A143" s="18" t="s">
        <v>198</v>
      </c>
      <c r="B143" s="27" t="s">
        <v>199</v>
      </c>
      <c r="C143" s="18"/>
      <c r="D143" s="18"/>
      <c r="E143" s="18"/>
      <c r="F143" s="18"/>
      <c r="G143" s="27"/>
      <c r="H143" s="30"/>
    </row>
    <row r="144" spans="1:8" x14ac:dyDescent="0.25">
      <c r="A144" s="18" t="s">
        <v>200</v>
      </c>
      <c r="B144" s="27" t="s">
        <v>201</v>
      </c>
      <c r="C144" s="18"/>
      <c r="D144" s="18"/>
      <c r="E144" s="18"/>
      <c r="F144" s="18"/>
      <c r="G144" s="27"/>
      <c r="H144" s="30"/>
    </row>
    <row r="145" spans="1:8" x14ac:dyDescent="0.25">
      <c r="A145" s="18" t="s">
        <v>202</v>
      </c>
      <c r="B145" s="27" t="s">
        <v>203</v>
      </c>
      <c r="C145" s="18"/>
      <c r="D145" s="18"/>
      <c r="E145" s="18"/>
      <c r="F145" s="18"/>
      <c r="G145" s="27"/>
      <c r="H145" s="30"/>
    </row>
    <row r="146" spans="1:8" ht="45" x14ac:dyDescent="0.25">
      <c r="A146" s="18" t="s">
        <v>204</v>
      </c>
      <c r="B146" s="27" t="s">
        <v>205</v>
      </c>
      <c r="C146" s="18"/>
      <c r="D146" s="18"/>
      <c r="E146" s="18"/>
      <c r="F146" s="18"/>
      <c r="G146" s="27"/>
      <c r="H146" s="30"/>
    </row>
    <row r="147" spans="1:8" ht="30" x14ac:dyDescent="0.25">
      <c r="A147" s="18" t="s">
        <v>206</v>
      </c>
      <c r="B147" s="27" t="s">
        <v>207</v>
      </c>
      <c r="C147" s="18"/>
      <c r="D147" s="18"/>
      <c r="E147" s="18"/>
      <c r="F147" s="18"/>
      <c r="G147" s="27"/>
      <c r="H147" s="30"/>
    </row>
    <row r="148" spans="1:8" ht="30" x14ac:dyDescent="0.25">
      <c r="A148" s="18" t="s">
        <v>208</v>
      </c>
      <c r="B148" s="27" t="s">
        <v>209</v>
      </c>
      <c r="C148" s="18"/>
      <c r="D148" s="18"/>
      <c r="E148" s="18"/>
      <c r="F148" s="18"/>
      <c r="G148" s="27"/>
      <c r="H148" s="30"/>
    </row>
    <row r="149" spans="1:8" ht="30" x14ac:dyDescent="0.25">
      <c r="A149" s="18" t="s">
        <v>210</v>
      </c>
      <c r="B149" s="27" t="s">
        <v>211</v>
      </c>
      <c r="C149" s="18"/>
      <c r="D149" s="18"/>
      <c r="E149" s="18"/>
      <c r="F149" s="18"/>
      <c r="G149" s="27"/>
      <c r="H149" s="30"/>
    </row>
    <row r="150" spans="1:8" ht="30" x14ac:dyDescent="0.25">
      <c r="A150" s="18" t="s">
        <v>212</v>
      </c>
      <c r="B150" s="27" t="s">
        <v>213</v>
      </c>
      <c r="C150" s="18">
        <v>1</v>
      </c>
      <c r="D150" s="18" t="s">
        <v>40</v>
      </c>
      <c r="E150" s="19"/>
      <c r="F150" s="18" t="str">
        <f>IF(ISBLANK(E150),"", PRODUCT(C150,E150))</f>
        <v/>
      </c>
      <c r="G150" s="30"/>
      <c r="H150" s="27"/>
    </row>
    <row r="151" spans="1:8" ht="30" x14ac:dyDescent="0.25">
      <c r="A151" s="18" t="s">
        <v>214</v>
      </c>
      <c r="B151" s="27" t="s">
        <v>215</v>
      </c>
      <c r="C151" s="18"/>
      <c r="D151" s="18"/>
      <c r="E151" s="18"/>
      <c r="F151" s="18"/>
      <c r="G151" s="27"/>
      <c r="H151" s="30"/>
    </row>
    <row r="152" spans="1:8" x14ac:dyDescent="0.25">
      <c r="A152" s="18" t="s">
        <v>216</v>
      </c>
      <c r="B152" s="27" t="s">
        <v>217</v>
      </c>
      <c r="C152" s="18"/>
      <c r="D152" s="18"/>
      <c r="E152" s="18"/>
      <c r="F152" s="18"/>
      <c r="G152" s="27"/>
      <c r="H152" s="30"/>
    </row>
    <row r="153" spans="1:8" ht="30" x14ac:dyDescent="0.25">
      <c r="A153" s="18" t="s">
        <v>218</v>
      </c>
      <c r="B153" s="27" t="s">
        <v>213</v>
      </c>
      <c r="C153" s="18">
        <v>1</v>
      </c>
      <c r="D153" s="18" t="s">
        <v>40</v>
      </c>
      <c r="E153" s="19"/>
      <c r="F153" s="18" t="str">
        <f>IF(ISBLANK(E153),"", PRODUCT(C153,E153))</f>
        <v/>
      </c>
      <c r="G153" s="30"/>
      <c r="H153" s="27"/>
    </row>
    <row r="154" spans="1:8" ht="30" x14ac:dyDescent="0.25">
      <c r="A154" s="18" t="s">
        <v>219</v>
      </c>
      <c r="B154" s="27" t="s">
        <v>215</v>
      </c>
      <c r="C154" s="18"/>
      <c r="D154" s="18"/>
      <c r="E154" s="18"/>
      <c r="F154" s="18"/>
      <c r="G154" s="27"/>
      <c r="H154" s="30"/>
    </row>
    <row r="155" spans="1:8" x14ac:dyDescent="0.25">
      <c r="A155" s="18" t="s">
        <v>220</v>
      </c>
      <c r="B155" s="27" t="s">
        <v>221</v>
      </c>
      <c r="C155" s="18"/>
      <c r="D155" s="18"/>
      <c r="E155" s="18"/>
      <c r="F155" s="18"/>
      <c r="G155" s="27"/>
      <c r="H155" s="30"/>
    </row>
    <row r="156" spans="1:8" ht="90" x14ac:dyDescent="0.25">
      <c r="A156" s="18" t="s">
        <v>222</v>
      </c>
      <c r="B156" s="27" t="s">
        <v>223</v>
      </c>
      <c r="C156" s="18"/>
      <c r="D156" s="18"/>
      <c r="E156" s="18"/>
      <c r="F156" s="18"/>
      <c r="G156" s="27"/>
      <c r="H156" s="30"/>
    </row>
    <row r="157" spans="1:8" x14ac:dyDescent="0.25">
      <c r="A157" s="18" t="s">
        <v>224</v>
      </c>
      <c r="B157" s="27" t="s">
        <v>225</v>
      </c>
      <c r="C157" s="18">
        <v>1</v>
      </c>
      <c r="D157" s="18" t="s">
        <v>40</v>
      </c>
      <c r="E157" s="19"/>
      <c r="F157" s="18" t="str">
        <f>IF(ISBLANK(E157),"", PRODUCT(C157,E157))</f>
        <v/>
      </c>
      <c r="G157" s="30"/>
      <c r="H157" s="27"/>
    </row>
    <row r="158" spans="1:8" ht="45" x14ac:dyDescent="0.25">
      <c r="A158" s="18" t="s">
        <v>226</v>
      </c>
      <c r="B158" s="27" t="s">
        <v>227</v>
      </c>
      <c r="C158" s="18"/>
      <c r="D158" s="18"/>
      <c r="E158" s="18"/>
      <c r="F158" s="18"/>
      <c r="G158" s="27"/>
      <c r="H158" s="30"/>
    </row>
    <row r="159" spans="1:8" ht="30" x14ac:dyDescent="0.25">
      <c r="A159" s="18" t="s">
        <v>228</v>
      </c>
      <c r="B159" s="27" t="s">
        <v>229</v>
      </c>
      <c r="C159" s="18"/>
      <c r="D159" s="18"/>
      <c r="E159" s="18"/>
      <c r="F159" s="18"/>
      <c r="G159" s="27"/>
      <c r="H159" s="30"/>
    </row>
    <row r="160" spans="1:8" ht="45" x14ac:dyDescent="0.25">
      <c r="A160" s="18" t="s">
        <v>230</v>
      </c>
      <c r="B160" s="27" t="s">
        <v>231</v>
      </c>
      <c r="C160" s="18"/>
      <c r="D160" s="18"/>
      <c r="E160" s="18"/>
      <c r="F160" s="18"/>
      <c r="G160" s="27"/>
      <c r="H160" s="30"/>
    </row>
    <row r="161" spans="1:8" ht="45" x14ac:dyDescent="0.25">
      <c r="A161" s="18" t="s">
        <v>232</v>
      </c>
      <c r="B161" s="27" t="s">
        <v>950</v>
      </c>
      <c r="C161" s="18"/>
      <c r="D161" s="18"/>
      <c r="E161" s="18"/>
      <c r="F161" s="18"/>
      <c r="G161" s="27"/>
      <c r="H161" s="30"/>
    </row>
    <row r="162" spans="1:8" ht="30" x14ac:dyDescent="0.25">
      <c r="A162" s="18" t="s">
        <v>233</v>
      </c>
      <c r="B162" s="27" t="s">
        <v>234</v>
      </c>
      <c r="C162" s="18"/>
      <c r="D162" s="18"/>
      <c r="E162" s="18"/>
      <c r="F162" s="18"/>
      <c r="G162" s="27"/>
      <c r="H162" s="30"/>
    </row>
    <row r="163" spans="1:8" ht="30" x14ac:dyDescent="0.25">
      <c r="A163" s="18" t="s">
        <v>235</v>
      </c>
      <c r="B163" s="27" t="s">
        <v>236</v>
      </c>
      <c r="C163" s="18"/>
      <c r="D163" s="18"/>
      <c r="E163" s="18"/>
      <c r="F163" s="18"/>
      <c r="G163" s="27"/>
      <c r="H163" s="30"/>
    </row>
    <row r="164" spans="1:8" x14ac:dyDescent="0.25">
      <c r="A164" s="18" t="s">
        <v>237</v>
      </c>
      <c r="B164" s="27" t="s">
        <v>238</v>
      </c>
      <c r="C164" s="18"/>
      <c r="D164" s="18"/>
      <c r="E164" s="18"/>
      <c r="F164" s="18"/>
      <c r="G164" s="27"/>
      <c r="H164" s="30"/>
    </row>
    <row r="165" spans="1:8" ht="30" x14ac:dyDescent="0.25">
      <c r="A165" s="18" t="s">
        <v>239</v>
      </c>
      <c r="B165" s="27" t="s">
        <v>240</v>
      </c>
      <c r="C165" s="18"/>
      <c r="D165" s="18"/>
      <c r="E165" s="18"/>
      <c r="F165" s="18"/>
      <c r="G165" s="27"/>
      <c r="H165" s="30"/>
    </row>
    <row r="166" spans="1:8" x14ac:dyDescent="0.25">
      <c r="A166" s="18" t="s">
        <v>241</v>
      </c>
      <c r="B166" s="27" t="s">
        <v>242</v>
      </c>
      <c r="C166" s="18"/>
      <c r="D166" s="18"/>
      <c r="E166" s="18"/>
      <c r="F166" s="18"/>
      <c r="G166" s="27"/>
      <c r="H166" s="30"/>
    </row>
    <row r="167" spans="1:8" ht="30" x14ac:dyDescent="0.25">
      <c r="A167" s="18" t="s">
        <v>243</v>
      </c>
      <c r="B167" s="27" t="s">
        <v>244</v>
      </c>
      <c r="C167" s="18"/>
      <c r="D167" s="18"/>
      <c r="E167" s="18"/>
      <c r="F167" s="18"/>
      <c r="G167" s="27"/>
      <c r="H167" s="30"/>
    </row>
    <row r="168" spans="1:8" x14ac:dyDescent="0.25">
      <c r="A168" s="18" t="s">
        <v>245</v>
      </c>
      <c r="B168" s="27" t="s">
        <v>246</v>
      </c>
      <c r="C168" s="18">
        <v>1</v>
      </c>
      <c r="D168" s="18" t="s">
        <v>40</v>
      </c>
      <c r="E168" s="19"/>
      <c r="F168" s="18" t="str">
        <f>IF(ISBLANK(E168),"", PRODUCT(C168,E168))</f>
        <v/>
      </c>
      <c r="G168" s="30"/>
      <c r="H168" s="27"/>
    </row>
    <row r="169" spans="1:8" ht="30" x14ac:dyDescent="0.25">
      <c r="A169" s="18" t="s">
        <v>247</v>
      </c>
      <c r="B169" s="27" t="s">
        <v>248</v>
      </c>
      <c r="C169" s="18"/>
      <c r="D169" s="18"/>
      <c r="E169" s="18"/>
      <c r="F169" s="18"/>
      <c r="G169" s="27"/>
      <c r="H169" s="30"/>
    </row>
    <row r="170" spans="1:8" x14ac:dyDescent="0.25">
      <c r="A170" s="18" t="s">
        <v>249</v>
      </c>
      <c r="B170" s="27" t="s">
        <v>250</v>
      </c>
      <c r="C170" s="18"/>
      <c r="D170" s="18"/>
      <c r="E170" s="18"/>
      <c r="F170" s="18"/>
      <c r="G170" s="27"/>
      <c r="H170" s="30"/>
    </row>
    <row r="171" spans="1:8" x14ac:dyDescent="0.25">
      <c r="A171" s="18" t="s">
        <v>251</v>
      </c>
      <c r="B171" s="27" t="s">
        <v>252</v>
      </c>
      <c r="C171" s="18"/>
      <c r="D171" s="18"/>
      <c r="E171" s="18"/>
      <c r="F171" s="18"/>
      <c r="G171" s="27"/>
      <c r="H171" s="30"/>
    </row>
    <row r="172" spans="1:8" ht="30" x14ac:dyDescent="0.25">
      <c r="A172" s="18" t="s">
        <v>253</v>
      </c>
      <c r="B172" s="27" t="s">
        <v>254</v>
      </c>
      <c r="C172" s="18"/>
      <c r="D172" s="18"/>
      <c r="E172" s="18"/>
      <c r="F172" s="18"/>
      <c r="G172" s="27"/>
      <c r="H172" s="30"/>
    </row>
    <row r="173" spans="1:8" x14ac:dyDescent="0.25">
      <c r="A173" s="18" t="s">
        <v>255</v>
      </c>
      <c r="B173" s="27" t="s">
        <v>256</v>
      </c>
      <c r="C173" s="18"/>
      <c r="D173" s="18"/>
      <c r="E173" s="18"/>
      <c r="F173" s="18"/>
      <c r="G173" s="27"/>
      <c r="H173" s="30"/>
    </row>
    <row r="174" spans="1:8" x14ac:dyDescent="0.25">
      <c r="A174" s="18" t="s">
        <v>257</v>
      </c>
      <c r="B174" s="27" t="s">
        <v>258</v>
      </c>
      <c r="C174" s="18"/>
      <c r="D174" s="18"/>
      <c r="E174" s="18"/>
      <c r="F174" s="18"/>
      <c r="G174" s="27"/>
      <c r="H174" s="30"/>
    </row>
    <row r="175" spans="1:8" x14ac:dyDescent="0.25">
      <c r="A175" s="18" t="s">
        <v>259</v>
      </c>
      <c r="B175" s="27" t="s">
        <v>260</v>
      </c>
      <c r="C175" s="18"/>
      <c r="D175" s="18"/>
      <c r="E175" s="18"/>
      <c r="F175" s="18"/>
      <c r="G175" s="27"/>
      <c r="H175" s="30"/>
    </row>
    <row r="176" spans="1:8" x14ac:dyDescent="0.25">
      <c r="A176" s="18" t="s">
        <v>261</v>
      </c>
      <c r="B176" s="27" t="s">
        <v>262</v>
      </c>
      <c r="C176" s="18">
        <v>1</v>
      </c>
      <c r="D176" s="18" t="s">
        <v>40</v>
      </c>
      <c r="E176" s="19"/>
      <c r="F176" s="18" t="str">
        <f>IF(ISBLANK(E176),"", PRODUCT(C176,E176))</f>
        <v/>
      </c>
      <c r="G176" s="30"/>
      <c r="H176" s="27"/>
    </row>
    <row r="177" spans="1:8" ht="30" x14ac:dyDescent="0.25">
      <c r="A177" s="18" t="s">
        <v>263</v>
      </c>
      <c r="B177" s="27" t="s">
        <v>264</v>
      </c>
      <c r="C177" s="18"/>
      <c r="D177" s="18"/>
      <c r="E177" s="18"/>
      <c r="F177" s="18"/>
      <c r="G177" s="27"/>
      <c r="H177" s="30"/>
    </row>
    <row r="178" spans="1:8" x14ac:dyDescent="0.25">
      <c r="A178" s="18" t="s">
        <v>265</v>
      </c>
      <c r="B178" s="27" t="s">
        <v>266</v>
      </c>
      <c r="C178" s="18"/>
      <c r="D178" s="18"/>
      <c r="E178" s="18"/>
      <c r="F178" s="18"/>
      <c r="G178" s="27"/>
      <c r="H178" s="30"/>
    </row>
    <row r="179" spans="1:8" x14ac:dyDescent="0.25">
      <c r="A179" s="18" t="s">
        <v>267</v>
      </c>
      <c r="B179" s="27" t="s">
        <v>268</v>
      </c>
      <c r="C179" s="18"/>
      <c r="D179" s="18"/>
      <c r="E179" s="18"/>
      <c r="F179" s="18"/>
      <c r="G179" s="27"/>
      <c r="H179" s="30"/>
    </row>
    <row r="180" spans="1:8" x14ac:dyDescent="0.25">
      <c r="A180" s="18" t="s">
        <v>269</v>
      </c>
      <c r="B180" s="27" t="s">
        <v>270</v>
      </c>
      <c r="C180" s="18"/>
      <c r="D180" s="18"/>
      <c r="E180" s="18"/>
      <c r="F180" s="18"/>
      <c r="G180" s="27"/>
      <c r="H180" s="30"/>
    </row>
    <row r="181" spans="1:8" x14ac:dyDescent="0.25">
      <c r="A181" s="18" t="s">
        <v>271</v>
      </c>
      <c r="B181" s="27" t="s">
        <v>272</v>
      </c>
      <c r="C181" s="18"/>
      <c r="D181" s="18"/>
      <c r="E181" s="18"/>
      <c r="F181" s="18"/>
      <c r="G181" s="27"/>
      <c r="H181" s="30"/>
    </row>
    <row r="182" spans="1:8" ht="30" x14ac:dyDescent="0.25">
      <c r="A182" s="18" t="s">
        <v>273</v>
      </c>
      <c r="B182" s="27" t="s">
        <v>274</v>
      </c>
      <c r="C182" s="18"/>
      <c r="D182" s="18"/>
      <c r="E182" s="18"/>
      <c r="F182" s="18"/>
      <c r="G182" s="27"/>
      <c r="H182" s="30"/>
    </row>
    <row r="183" spans="1:8" x14ac:dyDescent="0.25">
      <c r="A183" s="18" t="s">
        <v>275</v>
      </c>
      <c r="B183" s="27" t="s">
        <v>276</v>
      </c>
      <c r="C183" s="18">
        <v>1</v>
      </c>
      <c r="D183" s="18" t="s">
        <v>40</v>
      </c>
      <c r="E183" s="19"/>
      <c r="F183" s="18" t="str">
        <f>IF(ISBLANK(E183),"", PRODUCT(C183,E183))</f>
        <v/>
      </c>
      <c r="G183" s="30"/>
      <c r="H183" s="27"/>
    </row>
    <row r="184" spans="1:8" ht="30" x14ac:dyDescent="0.25">
      <c r="A184" s="18" t="s">
        <v>277</v>
      </c>
      <c r="B184" s="27" t="s">
        <v>278</v>
      </c>
      <c r="C184" s="18"/>
      <c r="D184" s="18"/>
      <c r="E184" s="18"/>
      <c r="F184" s="18"/>
      <c r="G184" s="27"/>
      <c r="H184" s="30"/>
    </row>
    <row r="185" spans="1:8" ht="30" x14ac:dyDescent="0.25">
      <c r="A185" s="18" t="s">
        <v>279</v>
      </c>
      <c r="B185" s="27" t="s">
        <v>280</v>
      </c>
      <c r="C185" s="18"/>
      <c r="D185" s="18"/>
      <c r="E185" s="18"/>
      <c r="F185" s="18"/>
      <c r="G185" s="27"/>
      <c r="H185" s="30"/>
    </row>
    <row r="186" spans="1:8" ht="30" x14ac:dyDescent="0.25">
      <c r="A186" s="18" t="s">
        <v>281</v>
      </c>
      <c r="B186" s="27" t="s">
        <v>282</v>
      </c>
      <c r="C186" s="18"/>
      <c r="D186" s="18"/>
      <c r="E186" s="18"/>
      <c r="F186" s="18"/>
      <c r="G186" s="27"/>
      <c r="H186" s="30"/>
    </row>
    <row r="187" spans="1:8" x14ac:dyDescent="0.25">
      <c r="A187" s="18" t="s">
        <v>283</v>
      </c>
      <c r="B187" s="27" t="s">
        <v>284</v>
      </c>
      <c r="C187" s="18"/>
      <c r="D187" s="18"/>
      <c r="E187" s="18"/>
      <c r="F187" s="18"/>
      <c r="G187" s="27"/>
      <c r="H187" s="30"/>
    </row>
    <row r="188" spans="1:8" x14ac:dyDescent="0.25">
      <c r="A188" s="18" t="s">
        <v>285</v>
      </c>
      <c r="B188" s="27" t="s">
        <v>286</v>
      </c>
      <c r="C188" s="18"/>
      <c r="D188" s="18"/>
      <c r="E188" s="18"/>
      <c r="F188" s="18"/>
      <c r="G188" s="27"/>
      <c r="H188" s="30"/>
    </row>
    <row r="189" spans="1:8" x14ac:dyDescent="0.25">
      <c r="A189" s="18" t="s">
        <v>287</v>
      </c>
      <c r="B189" s="27" t="s">
        <v>288</v>
      </c>
      <c r="C189" s="18"/>
      <c r="D189" s="18"/>
      <c r="E189" s="18"/>
      <c r="F189" s="18"/>
      <c r="G189" s="27"/>
      <c r="H189" s="30"/>
    </row>
    <row r="190" spans="1:8" ht="30" x14ac:dyDescent="0.25">
      <c r="A190" s="18" t="s">
        <v>289</v>
      </c>
      <c r="B190" s="27" t="s">
        <v>290</v>
      </c>
      <c r="C190" s="18"/>
      <c r="D190" s="18"/>
      <c r="E190" s="18"/>
      <c r="F190" s="18"/>
      <c r="G190" s="27"/>
      <c r="H190" s="30"/>
    </row>
    <row r="191" spans="1:8" x14ac:dyDescent="0.25">
      <c r="A191" s="18" t="s">
        <v>291</v>
      </c>
      <c r="B191" s="27" t="s">
        <v>292</v>
      </c>
      <c r="C191" s="18"/>
      <c r="D191" s="18"/>
      <c r="E191" s="18"/>
      <c r="F191" s="18"/>
      <c r="G191" s="27"/>
      <c r="H191" s="30"/>
    </row>
    <row r="192" spans="1:8" x14ac:dyDescent="0.25">
      <c r="A192" s="18" t="s">
        <v>293</v>
      </c>
      <c r="B192" s="27" t="s">
        <v>294</v>
      </c>
      <c r="C192" s="18"/>
      <c r="D192" s="18"/>
      <c r="E192" s="18"/>
      <c r="F192" s="18"/>
      <c r="G192" s="27"/>
      <c r="H192" s="30"/>
    </row>
    <row r="193" spans="1:8" ht="30" x14ac:dyDescent="0.25">
      <c r="A193" s="18" t="s">
        <v>295</v>
      </c>
      <c r="B193" s="27" t="s">
        <v>209</v>
      </c>
      <c r="C193" s="18"/>
      <c r="D193" s="18"/>
      <c r="E193" s="18"/>
      <c r="F193" s="18"/>
      <c r="G193" s="27"/>
      <c r="H193" s="30"/>
    </row>
    <row r="194" spans="1:8" ht="45" x14ac:dyDescent="0.25">
      <c r="A194" s="18" t="s">
        <v>296</v>
      </c>
      <c r="B194" s="27" t="s">
        <v>297</v>
      </c>
      <c r="C194" s="18"/>
      <c r="D194" s="18"/>
      <c r="E194" s="18"/>
      <c r="F194" s="18"/>
      <c r="G194" s="27"/>
      <c r="H194" s="30"/>
    </row>
    <row r="195" spans="1:8" x14ac:dyDescent="0.25">
      <c r="A195" s="18" t="s">
        <v>298</v>
      </c>
      <c r="B195" s="27" t="s">
        <v>299</v>
      </c>
      <c r="C195" s="18">
        <v>1</v>
      </c>
      <c r="D195" s="18" t="s">
        <v>40</v>
      </c>
      <c r="E195" s="19"/>
      <c r="F195" s="18" t="str">
        <f>IF(ISBLANK(E195),"", PRODUCT(C195,E195))</f>
        <v/>
      </c>
      <c r="G195" s="30"/>
      <c r="H195" s="27"/>
    </row>
    <row r="196" spans="1:8" ht="30" x14ac:dyDescent="0.25">
      <c r="A196" s="18" t="s">
        <v>300</v>
      </c>
      <c r="B196" s="27" t="s">
        <v>301</v>
      </c>
      <c r="C196" s="18"/>
      <c r="D196" s="18"/>
      <c r="E196" s="18"/>
      <c r="F196" s="18"/>
      <c r="G196" s="27"/>
      <c r="H196" s="30"/>
    </row>
    <row r="197" spans="1:8" x14ac:dyDescent="0.25">
      <c r="A197" s="18" t="s">
        <v>302</v>
      </c>
      <c r="B197" s="27" t="s">
        <v>303</v>
      </c>
      <c r="C197" s="18"/>
      <c r="D197" s="18"/>
      <c r="E197" s="18"/>
      <c r="F197" s="18"/>
      <c r="G197" s="27"/>
      <c r="H197" s="30"/>
    </row>
    <row r="198" spans="1:8" x14ac:dyDescent="0.25">
      <c r="A198" s="18" t="s">
        <v>304</v>
      </c>
      <c r="B198" s="27" t="s">
        <v>305</v>
      </c>
      <c r="C198" s="18"/>
      <c r="D198" s="18"/>
      <c r="E198" s="18"/>
      <c r="F198" s="18"/>
      <c r="G198" s="27"/>
      <c r="H198" s="30"/>
    </row>
    <row r="199" spans="1:8" x14ac:dyDescent="0.25">
      <c r="A199" s="18" t="s">
        <v>306</v>
      </c>
      <c r="B199" s="27" t="s">
        <v>307</v>
      </c>
      <c r="C199" s="18"/>
      <c r="D199" s="18"/>
      <c r="E199" s="18"/>
      <c r="F199" s="18"/>
      <c r="G199" s="27"/>
      <c r="H199" s="30"/>
    </row>
    <row r="200" spans="1:8" ht="30" x14ac:dyDescent="0.25">
      <c r="A200" s="18" t="s">
        <v>308</v>
      </c>
      <c r="B200" s="27" t="s">
        <v>309</v>
      </c>
      <c r="C200" s="18"/>
      <c r="D200" s="18"/>
      <c r="E200" s="18"/>
      <c r="F200" s="18"/>
      <c r="G200" s="27"/>
      <c r="H200" s="30"/>
    </row>
    <row r="201" spans="1:8" x14ac:dyDescent="0.25">
      <c r="A201" s="18" t="s">
        <v>310</v>
      </c>
      <c r="B201" s="27" t="s">
        <v>311</v>
      </c>
      <c r="C201" s="18">
        <v>1</v>
      </c>
      <c r="D201" s="18" t="s">
        <v>40</v>
      </c>
      <c r="E201" s="19"/>
      <c r="F201" s="18" t="str">
        <f>IF(ISBLANK(E201),"", PRODUCT(C201,E201))</f>
        <v/>
      </c>
      <c r="G201" s="30"/>
      <c r="H201" s="27"/>
    </row>
    <row r="202" spans="1:8" x14ac:dyDescent="0.25">
      <c r="A202" s="18" t="s">
        <v>312</v>
      </c>
      <c r="B202" s="27" t="s">
        <v>313</v>
      </c>
      <c r="C202" s="18"/>
      <c r="D202" s="18"/>
      <c r="E202" s="18"/>
      <c r="F202" s="18"/>
      <c r="G202" s="27"/>
      <c r="H202" s="30"/>
    </row>
    <row r="203" spans="1:8" x14ac:dyDescent="0.25">
      <c r="A203" s="18" t="s">
        <v>314</v>
      </c>
      <c r="B203" s="27" t="s">
        <v>315</v>
      </c>
      <c r="C203" s="18"/>
      <c r="D203" s="18"/>
      <c r="E203" s="18"/>
      <c r="F203" s="18"/>
      <c r="G203" s="27"/>
      <c r="H203" s="30"/>
    </row>
    <row r="204" spans="1:8" x14ac:dyDescent="0.25">
      <c r="A204" s="18" t="s">
        <v>316</v>
      </c>
      <c r="B204" s="27" t="s">
        <v>317</v>
      </c>
      <c r="C204" s="18"/>
      <c r="D204" s="18"/>
      <c r="E204" s="18"/>
      <c r="F204" s="18"/>
      <c r="G204" s="27"/>
      <c r="H204" s="30"/>
    </row>
    <row r="205" spans="1:8" x14ac:dyDescent="0.25">
      <c r="A205" s="18" t="s">
        <v>318</v>
      </c>
      <c r="B205" s="27" t="s">
        <v>319</v>
      </c>
      <c r="C205" s="18"/>
      <c r="D205" s="18"/>
      <c r="E205" s="18"/>
      <c r="F205" s="18"/>
      <c r="G205" s="27"/>
      <c r="H205" s="30"/>
    </row>
    <row r="206" spans="1:8" x14ac:dyDescent="0.25">
      <c r="A206" s="18" t="s">
        <v>320</v>
      </c>
      <c r="B206" s="27" t="s">
        <v>321</v>
      </c>
      <c r="C206" s="18"/>
      <c r="D206" s="18"/>
      <c r="E206" s="18"/>
      <c r="F206" s="18"/>
      <c r="G206" s="27"/>
      <c r="H206" s="30"/>
    </row>
    <row r="207" spans="1:8" x14ac:dyDescent="0.25">
      <c r="A207" s="18" t="s">
        <v>322</v>
      </c>
      <c r="B207" s="27" t="s">
        <v>323</v>
      </c>
      <c r="C207" s="18">
        <v>1</v>
      </c>
      <c r="D207" s="18" t="s">
        <v>40</v>
      </c>
      <c r="E207" s="19"/>
      <c r="F207" s="18" t="str">
        <f>IF(ISBLANK(E207),"", PRODUCT(C207,E207))</f>
        <v/>
      </c>
      <c r="G207" s="30"/>
      <c r="H207" s="27"/>
    </row>
    <row r="208" spans="1:8" ht="90" x14ac:dyDescent="0.25">
      <c r="A208" s="18" t="s">
        <v>324</v>
      </c>
      <c r="B208" s="27" t="s">
        <v>325</v>
      </c>
      <c r="C208" s="18"/>
      <c r="D208" s="18"/>
      <c r="E208" s="18"/>
      <c r="F208" s="18"/>
      <c r="G208" s="27"/>
      <c r="H208" s="30"/>
    </row>
    <row r="209" spans="1:8" ht="30" x14ac:dyDescent="0.25">
      <c r="A209" s="18" t="s">
        <v>326</v>
      </c>
      <c r="B209" s="27" t="s">
        <v>327</v>
      </c>
      <c r="C209" s="18"/>
      <c r="D209" s="18"/>
      <c r="E209" s="18"/>
      <c r="F209" s="18"/>
      <c r="G209" s="27"/>
      <c r="H209" s="30"/>
    </row>
    <row r="210" spans="1:8" ht="30" x14ac:dyDescent="0.25">
      <c r="A210" s="18" t="s">
        <v>328</v>
      </c>
      <c r="B210" s="27" t="s">
        <v>329</v>
      </c>
      <c r="C210" s="18"/>
      <c r="D210" s="18"/>
      <c r="E210" s="18"/>
      <c r="F210" s="18"/>
      <c r="G210" s="27"/>
      <c r="H210" s="30"/>
    </row>
    <row r="211" spans="1:8" x14ac:dyDescent="0.25">
      <c r="A211" s="18" t="s">
        <v>330</v>
      </c>
      <c r="B211" s="27" t="s">
        <v>331</v>
      </c>
      <c r="C211" s="18"/>
      <c r="D211" s="18"/>
      <c r="E211" s="18"/>
      <c r="F211" s="18"/>
      <c r="G211" s="27"/>
      <c r="H211" s="30"/>
    </row>
    <row r="212" spans="1:8" ht="30" x14ac:dyDescent="0.25">
      <c r="A212" s="18" t="s">
        <v>332</v>
      </c>
      <c r="B212" s="27" t="s">
        <v>333</v>
      </c>
      <c r="C212" s="18"/>
      <c r="D212" s="18"/>
      <c r="E212" s="18"/>
      <c r="F212" s="18"/>
      <c r="G212" s="27"/>
      <c r="H212" s="30"/>
    </row>
    <row r="213" spans="1:8" x14ac:dyDescent="0.25">
      <c r="A213" s="18" t="s">
        <v>334</v>
      </c>
      <c r="B213" s="27" t="s">
        <v>335</v>
      </c>
      <c r="C213" s="18"/>
      <c r="D213" s="18"/>
      <c r="E213" s="18"/>
      <c r="F213" s="18"/>
      <c r="G213" s="27"/>
      <c r="H213" s="30"/>
    </row>
    <row r="214" spans="1:8" ht="45" x14ac:dyDescent="0.25">
      <c r="A214" s="18" t="s">
        <v>336</v>
      </c>
      <c r="B214" s="27" t="s">
        <v>337</v>
      </c>
      <c r="C214" s="18"/>
      <c r="D214" s="18"/>
      <c r="E214" s="18"/>
      <c r="F214" s="18"/>
      <c r="G214" s="27"/>
      <c r="H214" s="30"/>
    </row>
    <row r="215" spans="1:8" ht="30" x14ac:dyDescent="0.25">
      <c r="A215" s="18" t="s">
        <v>338</v>
      </c>
      <c r="B215" s="27" t="s">
        <v>339</v>
      </c>
      <c r="C215" s="18"/>
      <c r="D215" s="18"/>
      <c r="E215" s="18"/>
      <c r="F215" s="18"/>
      <c r="G215" s="27"/>
      <c r="H215" s="30"/>
    </row>
    <row r="216" spans="1:8" ht="45" x14ac:dyDescent="0.25">
      <c r="A216" s="18" t="s">
        <v>340</v>
      </c>
      <c r="B216" s="27" t="s">
        <v>341</v>
      </c>
      <c r="C216" s="18"/>
      <c r="D216" s="18"/>
      <c r="E216" s="18"/>
      <c r="F216" s="18"/>
      <c r="G216" s="27"/>
      <c r="H216" s="30"/>
    </row>
    <row r="217" spans="1:8" ht="75" x14ac:dyDescent="0.25">
      <c r="A217" s="18" t="s">
        <v>342</v>
      </c>
      <c r="B217" s="27" t="s">
        <v>343</v>
      </c>
      <c r="C217" s="18"/>
      <c r="D217" s="18"/>
      <c r="E217" s="18"/>
      <c r="F217" s="18"/>
      <c r="G217" s="27"/>
      <c r="H217" s="30"/>
    </row>
    <row r="218" spans="1:8" ht="60" x14ac:dyDescent="0.25">
      <c r="A218" s="18" t="s">
        <v>344</v>
      </c>
      <c r="B218" s="27" t="s">
        <v>345</v>
      </c>
      <c r="C218" s="18"/>
      <c r="D218" s="18"/>
      <c r="E218" s="18"/>
      <c r="F218" s="18"/>
      <c r="G218" s="27"/>
      <c r="H218" s="30"/>
    </row>
    <row r="219" spans="1:8" ht="60" x14ac:dyDescent="0.25">
      <c r="A219" s="18" t="s">
        <v>346</v>
      </c>
      <c r="B219" s="27" t="s">
        <v>347</v>
      </c>
      <c r="C219" s="18"/>
      <c r="D219" s="18"/>
      <c r="E219" s="18"/>
      <c r="F219" s="18"/>
      <c r="G219" s="27"/>
      <c r="H219" s="30"/>
    </row>
    <row r="220" spans="1:8" ht="75" x14ac:dyDescent="0.25">
      <c r="A220" s="18" t="s">
        <v>348</v>
      </c>
      <c r="B220" s="27" t="s">
        <v>349</v>
      </c>
      <c r="C220" s="18"/>
      <c r="D220" s="18"/>
      <c r="E220" s="18"/>
      <c r="F220" s="18"/>
      <c r="G220" s="27"/>
      <c r="H220" s="30"/>
    </row>
    <row r="221" spans="1:8" x14ac:dyDescent="0.25">
      <c r="A221" s="18" t="s">
        <v>350</v>
      </c>
      <c r="B221" s="27" t="s">
        <v>351</v>
      </c>
      <c r="C221" s="18"/>
      <c r="D221" s="18"/>
      <c r="E221" s="18"/>
      <c r="F221" s="18"/>
      <c r="G221" s="27"/>
      <c r="H221" s="30"/>
    </row>
    <row r="222" spans="1:8" ht="75" x14ac:dyDescent="0.25">
      <c r="A222" s="18" t="s">
        <v>352</v>
      </c>
      <c r="B222" s="27" t="s">
        <v>353</v>
      </c>
      <c r="C222" s="18"/>
      <c r="D222" s="18"/>
      <c r="E222" s="18"/>
      <c r="F222" s="18"/>
      <c r="G222" s="27"/>
      <c r="H222" s="30"/>
    </row>
    <row r="223" spans="1:8" ht="30" x14ac:dyDescent="0.25">
      <c r="A223" s="18" t="s">
        <v>354</v>
      </c>
      <c r="B223" s="27" t="s">
        <v>355</v>
      </c>
      <c r="C223" s="18"/>
      <c r="D223" s="18"/>
      <c r="E223" s="18"/>
      <c r="F223" s="18"/>
      <c r="G223" s="27"/>
      <c r="H223" s="30"/>
    </row>
    <row r="224" spans="1:8" ht="120" x14ac:dyDescent="0.25">
      <c r="A224" s="18" t="s">
        <v>356</v>
      </c>
      <c r="B224" s="27" t="s">
        <v>357</v>
      </c>
      <c r="C224" s="18"/>
      <c r="D224" s="18"/>
      <c r="E224" s="18"/>
      <c r="F224" s="18"/>
      <c r="G224" s="27"/>
      <c r="H224" s="30"/>
    </row>
    <row r="225" spans="1:8" x14ac:dyDescent="0.25">
      <c r="A225" s="18" t="s">
        <v>358</v>
      </c>
      <c r="B225" s="27" t="s">
        <v>359</v>
      </c>
      <c r="C225" s="18">
        <v>1</v>
      </c>
      <c r="D225" s="18" t="s">
        <v>40</v>
      </c>
      <c r="E225" s="19"/>
      <c r="F225" s="18" t="str">
        <f>IF(ISBLANK(E225),"", PRODUCT(C225,E225))</f>
        <v/>
      </c>
      <c r="G225" s="30"/>
      <c r="H225" s="27"/>
    </row>
    <row r="226" spans="1:8" ht="45" x14ac:dyDescent="0.25">
      <c r="A226" s="18" t="s">
        <v>360</v>
      </c>
      <c r="B226" s="27" t="s">
        <v>361</v>
      </c>
      <c r="C226" s="18"/>
      <c r="D226" s="18"/>
      <c r="E226" s="18"/>
      <c r="F226" s="18"/>
      <c r="G226" s="27"/>
      <c r="H226" s="30"/>
    </row>
    <row r="227" spans="1:8" ht="30" x14ac:dyDescent="0.25">
      <c r="A227" s="18" t="s">
        <v>362</v>
      </c>
      <c r="B227" s="27" t="s">
        <v>363</v>
      </c>
      <c r="C227" s="18"/>
      <c r="D227" s="18"/>
      <c r="E227" s="18"/>
      <c r="F227" s="18"/>
      <c r="G227" s="27"/>
      <c r="H227" s="30"/>
    </row>
    <row r="228" spans="1:8" ht="30" x14ac:dyDescent="0.25">
      <c r="A228" s="18" t="s">
        <v>364</v>
      </c>
      <c r="B228" s="27" t="s">
        <v>365</v>
      </c>
      <c r="C228" s="18"/>
      <c r="D228" s="18"/>
      <c r="E228" s="18"/>
      <c r="F228" s="18"/>
      <c r="G228" s="27"/>
      <c r="H228" s="30"/>
    </row>
    <row r="229" spans="1:8" x14ac:dyDescent="0.25">
      <c r="A229" s="18" t="s">
        <v>366</v>
      </c>
      <c r="B229" s="27" t="s">
        <v>367</v>
      </c>
      <c r="C229" s="18"/>
      <c r="D229" s="18"/>
      <c r="E229" s="18"/>
      <c r="F229" s="18"/>
      <c r="G229" s="27"/>
      <c r="H229" s="30"/>
    </row>
    <row r="230" spans="1:8" ht="30" x14ac:dyDescent="0.25">
      <c r="A230" s="18" t="s">
        <v>368</v>
      </c>
      <c r="B230" s="27" t="s">
        <v>369</v>
      </c>
      <c r="C230" s="18"/>
      <c r="D230" s="18"/>
      <c r="E230" s="18"/>
      <c r="F230" s="18"/>
      <c r="G230" s="27"/>
      <c r="H230" s="30"/>
    </row>
    <row r="231" spans="1:8" x14ac:dyDescent="0.25">
      <c r="A231" s="18" t="s">
        <v>370</v>
      </c>
      <c r="B231" s="27" t="s">
        <v>371</v>
      </c>
      <c r="C231" s="18"/>
      <c r="D231" s="18"/>
      <c r="E231" s="18"/>
      <c r="F231" s="18"/>
      <c r="G231" s="27"/>
      <c r="H231" s="30"/>
    </row>
    <row r="232" spans="1:8" ht="45" x14ac:dyDescent="0.25">
      <c r="A232" s="18" t="s">
        <v>372</v>
      </c>
      <c r="B232" s="27" t="s">
        <v>373</v>
      </c>
      <c r="C232" s="18"/>
      <c r="D232" s="18"/>
      <c r="E232" s="18"/>
      <c r="F232" s="18"/>
      <c r="G232" s="27"/>
      <c r="H232" s="30"/>
    </row>
    <row r="233" spans="1:8" ht="135" x14ac:dyDescent="0.25">
      <c r="A233" s="18" t="s">
        <v>374</v>
      </c>
      <c r="B233" s="27" t="s">
        <v>375</v>
      </c>
      <c r="C233" s="18"/>
      <c r="D233" s="18"/>
      <c r="E233" s="18"/>
      <c r="F233" s="18"/>
      <c r="G233" s="27"/>
      <c r="H233" s="30"/>
    </row>
    <row r="234" spans="1:8" ht="75" x14ac:dyDescent="0.25">
      <c r="A234" s="18" t="s">
        <v>376</v>
      </c>
      <c r="B234" s="27" t="s">
        <v>377</v>
      </c>
      <c r="C234" s="18"/>
      <c r="D234" s="18"/>
      <c r="E234" s="18"/>
      <c r="F234" s="18"/>
      <c r="G234" s="27"/>
      <c r="H234" s="30"/>
    </row>
    <row r="235" spans="1:8" ht="60" x14ac:dyDescent="0.25">
      <c r="A235" s="18" t="s">
        <v>378</v>
      </c>
      <c r="B235" s="27" t="s">
        <v>379</v>
      </c>
      <c r="C235" s="18"/>
      <c r="D235" s="18"/>
      <c r="E235" s="18"/>
      <c r="F235" s="18"/>
      <c r="G235" s="27"/>
      <c r="H235" s="30"/>
    </row>
    <row r="236" spans="1:8" ht="45" x14ac:dyDescent="0.25">
      <c r="A236" s="18" t="s">
        <v>380</v>
      </c>
      <c r="B236" s="27" t="s">
        <v>381</v>
      </c>
      <c r="C236" s="18"/>
      <c r="D236" s="18"/>
      <c r="E236" s="18"/>
      <c r="F236" s="18"/>
      <c r="G236" s="27"/>
      <c r="H236" s="30"/>
    </row>
    <row r="237" spans="1:8" ht="30" x14ac:dyDescent="0.25">
      <c r="A237" s="18" t="s">
        <v>382</v>
      </c>
      <c r="B237" s="27" t="s">
        <v>383</v>
      </c>
      <c r="C237" s="18"/>
      <c r="D237" s="18"/>
      <c r="E237" s="18"/>
      <c r="F237" s="18"/>
      <c r="G237" s="27"/>
      <c r="H237" s="30"/>
    </row>
    <row r="238" spans="1:8" ht="75" x14ac:dyDescent="0.25">
      <c r="A238" s="18" t="s">
        <v>384</v>
      </c>
      <c r="B238" s="27" t="s">
        <v>385</v>
      </c>
      <c r="C238" s="18"/>
      <c r="D238" s="18"/>
      <c r="E238" s="18"/>
      <c r="F238" s="18"/>
      <c r="G238" s="27"/>
      <c r="H238" s="30"/>
    </row>
    <row r="239" spans="1:8" ht="75" x14ac:dyDescent="0.25">
      <c r="A239" s="18" t="s">
        <v>386</v>
      </c>
      <c r="B239" s="27" t="s">
        <v>387</v>
      </c>
      <c r="C239" s="18"/>
      <c r="D239" s="18"/>
      <c r="E239" s="18"/>
      <c r="F239" s="18"/>
      <c r="G239" s="27"/>
      <c r="H239" s="30"/>
    </row>
    <row r="240" spans="1:8" ht="30" x14ac:dyDescent="0.25">
      <c r="A240" s="18" t="s">
        <v>388</v>
      </c>
      <c r="B240" s="27" t="s">
        <v>389</v>
      </c>
      <c r="C240" s="18"/>
      <c r="D240" s="18"/>
      <c r="E240" s="18"/>
      <c r="F240" s="18"/>
      <c r="G240" s="27"/>
      <c r="H240" s="30"/>
    </row>
    <row r="241" spans="1:8" ht="30" x14ac:dyDescent="0.25">
      <c r="A241" s="18" t="s">
        <v>390</v>
      </c>
      <c r="B241" s="27" t="s">
        <v>391</v>
      </c>
      <c r="C241" s="18"/>
      <c r="D241" s="18"/>
      <c r="E241" s="18"/>
      <c r="F241" s="18"/>
      <c r="G241" s="27"/>
      <c r="H241" s="30"/>
    </row>
    <row r="242" spans="1:8" ht="30" x14ac:dyDescent="0.25">
      <c r="A242" s="18" t="s">
        <v>392</v>
      </c>
      <c r="B242" s="27" t="s">
        <v>393</v>
      </c>
      <c r="C242" s="18"/>
      <c r="D242" s="18"/>
      <c r="E242" s="18"/>
      <c r="F242" s="18"/>
      <c r="G242" s="27"/>
      <c r="H242" s="30"/>
    </row>
    <row r="243" spans="1:8" ht="45" x14ac:dyDescent="0.25">
      <c r="A243" s="18" t="s">
        <v>394</v>
      </c>
      <c r="B243" s="27" t="s">
        <v>395</v>
      </c>
      <c r="C243" s="18"/>
      <c r="D243" s="18"/>
      <c r="E243" s="18"/>
      <c r="F243" s="18"/>
      <c r="G243" s="27"/>
      <c r="H243" s="30"/>
    </row>
    <row r="244" spans="1:8" ht="75" x14ac:dyDescent="0.25">
      <c r="A244" s="18" t="s">
        <v>396</v>
      </c>
      <c r="B244" s="27" t="s">
        <v>397</v>
      </c>
      <c r="C244" s="18"/>
      <c r="D244" s="18"/>
      <c r="E244" s="18"/>
      <c r="F244" s="18"/>
      <c r="G244" s="27"/>
      <c r="H244" s="30"/>
    </row>
    <row r="245" spans="1:8" x14ac:dyDescent="0.25">
      <c r="A245" s="18" t="s">
        <v>398</v>
      </c>
      <c r="B245" s="27" t="s">
        <v>399</v>
      </c>
      <c r="C245" s="18"/>
      <c r="D245" s="18"/>
      <c r="E245" s="18"/>
      <c r="F245" s="18"/>
      <c r="G245" s="27"/>
      <c r="H245" s="30"/>
    </row>
    <row r="246" spans="1:8" x14ac:dyDescent="0.25">
      <c r="A246" s="18" t="s">
        <v>400</v>
      </c>
      <c r="B246" s="27" t="s">
        <v>401</v>
      </c>
      <c r="C246" s="18"/>
      <c r="D246" s="18"/>
      <c r="E246" s="18"/>
      <c r="F246" s="18"/>
      <c r="G246" s="27"/>
      <c r="H246" s="30"/>
    </row>
    <row r="247" spans="1:8" ht="45" x14ac:dyDescent="0.25">
      <c r="A247" s="18" t="s">
        <v>402</v>
      </c>
      <c r="B247" s="27" t="s">
        <v>403</v>
      </c>
      <c r="C247" s="18"/>
      <c r="D247" s="18"/>
      <c r="E247" s="18"/>
      <c r="F247" s="18"/>
      <c r="G247" s="27"/>
      <c r="H247" s="30"/>
    </row>
    <row r="248" spans="1:8" ht="30" x14ac:dyDescent="0.25">
      <c r="A248" s="18" t="s">
        <v>404</v>
      </c>
      <c r="B248" s="27" t="s">
        <v>405</v>
      </c>
      <c r="C248" s="18"/>
      <c r="D248" s="18"/>
      <c r="E248" s="18"/>
      <c r="F248" s="18"/>
      <c r="G248" s="27"/>
      <c r="H248" s="30"/>
    </row>
    <row r="249" spans="1:8" x14ac:dyDescent="0.25">
      <c r="A249" s="18" t="s">
        <v>406</v>
      </c>
      <c r="B249" s="27" t="s">
        <v>407</v>
      </c>
      <c r="C249" s="18"/>
      <c r="D249" s="18"/>
      <c r="E249" s="18"/>
      <c r="F249" s="18"/>
      <c r="G249" s="27"/>
      <c r="H249" s="30"/>
    </row>
    <row r="250" spans="1:8" ht="60" x14ac:dyDescent="0.25">
      <c r="A250" s="18" t="s">
        <v>408</v>
      </c>
      <c r="B250" s="27" t="s">
        <v>409</v>
      </c>
      <c r="C250" s="18"/>
      <c r="D250" s="18"/>
      <c r="E250" s="18"/>
      <c r="F250" s="18"/>
      <c r="G250" s="27"/>
      <c r="H250" s="30"/>
    </row>
    <row r="251" spans="1:8" x14ac:dyDescent="0.25">
      <c r="A251" s="18" t="s">
        <v>410</v>
      </c>
      <c r="B251" s="27" t="s">
        <v>411</v>
      </c>
      <c r="C251" s="18">
        <v>1</v>
      </c>
      <c r="D251" s="18" t="s">
        <v>40</v>
      </c>
      <c r="E251" s="19"/>
      <c r="F251" s="18" t="str">
        <f>IF(ISBLANK(E251),"", PRODUCT(C251,E251))</f>
        <v/>
      </c>
      <c r="G251" s="30"/>
      <c r="H251" s="27"/>
    </row>
    <row r="252" spans="1:8" ht="75" x14ac:dyDescent="0.25">
      <c r="A252" s="18" t="s">
        <v>412</v>
      </c>
      <c r="B252" s="27" t="s">
        <v>413</v>
      </c>
      <c r="C252" s="18"/>
      <c r="D252" s="18"/>
      <c r="E252" s="18"/>
      <c r="F252" s="18"/>
      <c r="G252" s="27"/>
      <c r="H252" s="30"/>
    </row>
    <row r="253" spans="1:8" ht="30" x14ac:dyDescent="0.25">
      <c r="A253" s="18" t="s">
        <v>414</v>
      </c>
      <c r="B253" s="27" t="s">
        <v>415</v>
      </c>
      <c r="C253" s="18"/>
      <c r="D253" s="18"/>
      <c r="E253" s="18"/>
      <c r="F253" s="18"/>
      <c r="G253" s="27"/>
      <c r="H253" s="30"/>
    </row>
    <row r="254" spans="1:8" ht="30" x14ac:dyDescent="0.25">
      <c r="A254" s="18" t="s">
        <v>416</v>
      </c>
      <c r="B254" s="27" t="s">
        <v>417</v>
      </c>
      <c r="C254" s="18"/>
      <c r="D254" s="18"/>
      <c r="E254" s="18"/>
      <c r="F254" s="18"/>
      <c r="G254" s="27"/>
      <c r="H254" s="30"/>
    </row>
    <row r="255" spans="1:8" ht="45" x14ac:dyDescent="0.25">
      <c r="A255" s="18" t="s">
        <v>418</v>
      </c>
      <c r="B255" s="27" t="s">
        <v>419</v>
      </c>
      <c r="C255" s="18"/>
      <c r="D255" s="18"/>
      <c r="E255" s="18"/>
      <c r="F255" s="18"/>
      <c r="G255" s="27"/>
      <c r="H255" s="30"/>
    </row>
    <row r="256" spans="1:8" ht="30" x14ac:dyDescent="0.25">
      <c r="A256" s="18" t="s">
        <v>420</v>
      </c>
      <c r="B256" s="27" t="s">
        <v>421</v>
      </c>
      <c r="C256" s="18"/>
      <c r="D256" s="18"/>
      <c r="E256" s="18"/>
      <c r="F256" s="18"/>
      <c r="G256" s="27"/>
      <c r="H256" s="30"/>
    </row>
    <row r="257" spans="1:8" ht="30" x14ac:dyDescent="0.25">
      <c r="A257" s="18" t="s">
        <v>422</v>
      </c>
      <c r="B257" s="27" t="s">
        <v>423</v>
      </c>
      <c r="C257" s="18"/>
      <c r="D257" s="18"/>
      <c r="E257" s="18"/>
      <c r="F257" s="18"/>
      <c r="G257" s="27"/>
      <c r="H257" s="30"/>
    </row>
    <row r="258" spans="1:8" x14ac:dyDescent="0.25">
      <c r="A258" s="18" t="s">
        <v>424</v>
      </c>
      <c r="B258" s="27" t="s">
        <v>425</v>
      </c>
      <c r="C258" s="18"/>
      <c r="D258" s="18"/>
      <c r="E258" s="18"/>
      <c r="F258" s="18"/>
      <c r="G258" s="27"/>
      <c r="H258" s="30"/>
    </row>
    <row r="259" spans="1:8" x14ac:dyDescent="0.25">
      <c r="A259" s="18" t="s">
        <v>426</v>
      </c>
      <c r="B259" s="27" t="s">
        <v>427</v>
      </c>
      <c r="C259" s="18"/>
      <c r="D259" s="18"/>
      <c r="E259" s="18"/>
      <c r="F259" s="18"/>
      <c r="G259" s="27"/>
      <c r="H259" s="30"/>
    </row>
    <row r="260" spans="1:8" x14ac:dyDescent="0.25">
      <c r="A260" s="18" t="s">
        <v>428</v>
      </c>
      <c r="B260" s="27" t="s">
        <v>429</v>
      </c>
      <c r="C260" s="18"/>
      <c r="D260" s="18"/>
      <c r="E260" s="18"/>
      <c r="F260" s="18"/>
      <c r="G260" s="27"/>
      <c r="H260" s="30"/>
    </row>
    <row r="261" spans="1:8" x14ac:dyDescent="0.25">
      <c r="A261" s="18" t="s">
        <v>430</v>
      </c>
      <c r="B261" s="27" t="s">
        <v>431</v>
      </c>
      <c r="C261" s="18"/>
      <c r="D261" s="18"/>
      <c r="E261" s="18"/>
      <c r="F261" s="18"/>
      <c r="G261" s="27"/>
      <c r="H261" s="30"/>
    </row>
    <row r="262" spans="1:8" ht="30" x14ac:dyDescent="0.25">
      <c r="A262" s="18" t="s">
        <v>432</v>
      </c>
      <c r="B262" s="27" t="s">
        <v>433</v>
      </c>
      <c r="C262" s="18"/>
      <c r="D262" s="18"/>
      <c r="E262" s="18"/>
      <c r="F262" s="18"/>
      <c r="G262" s="27"/>
      <c r="H262" s="30"/>
    </row>
    <row r="263" spans="1:8" ht="30" x14ac:dyDescent="0.25">
      <c r="A263" s="18" t="s">
        <v>434</v>
      </c>
      <c r="B263" s="27" t="s">
        <v>435</v>
      </c>
      <c r="C263" s="18"/>
      <c r="D263" s="18"/>
      <c r="E263" s="18"/>
      <c r="F263" s="18"/>
      <c r="G263" s="27"/>
      <c r="H263" s="30"/>
    </row>
    <row r="264" spans="1:8" ht="30" x14ac:dyDescent="0.25">
      <c r="A264" s="18" t="s">
        <v>436</v>
      </c>
      <c r="B264" s="27" t="s">
        <v>437</v>
      </c>
      <c r="C264" s="18">
        <v>1</v>
      </c>
      <c r="D264" s="18" t="s">
        <v>40</v>
      </c>
      <c r="E264" s="19"/>
      <c r="F264" s="18" t="str">
        <f>IF(ISBLANK(E264),"", PRODUCT(C264,E264))</f>
        <v/>
      </c>
      <c r="G264" s="30"/>
      <c r="H264" s="27"/>
    </row>
    <row r="265" spans="1:8" x14ac:dyDescent="0.25">
      <c r="A265" s="18" t="s">
        <v>438</v>
      </c>
      <c r="B265" s="27" t="s">
        <v>439</v>
      </c>
      <c r="C265" s="18"/>
      <c r="D265" s="18"/>
      <c r="E265" s="18"/>
      <c r="F265" s="18"/>
      <c r="G265" s="27"/>
      <c r="H265" s="30"/>
    </row>
    <row r="266" spans="1:8" ht="30" x14ac:dyDescent="0.25">
      <c r="A266" s="18" t="s">
        <v>440</v>
      </c>
      <c r="B266" s="27" t="s">
        <v>441</v>
      </c>
      <c r="C266" s="18"/>
      <c r="D266" s="18"/>
      <c r="E266" s="18"/>
      <c r="F266" s="18"/>
      <c r="G266" s="27"/>
      <c r="H266" s="30"/>
    </row>
    <row r="267" spans="1:8" x14ac:dyDescent="0.25">
      <c r="A267" s="18" t="s">
        <v>442</v>
      </c>
      <c r="B267" s="27" t="s">
        <v>443</v>
      </c>
      <c r="C267" s="18"/>
      <c r="D267" s="18"/>
      <c r="E267" s="18"/>
      <c r="F267" s="18"/>
      <c r="G267" s="27"/>
      <c r="H267" s="30"/>
    </row>
    <row r="268" spans="1:8" ht="30" x14ac:dyDescent="0.25">
      <c r="A268" s="18" t="s">
        <v>444</v>
      </c>
      <c r="B268" s="27" t="s">
        <v>445</v>
      </c>
      <c r="C268" s="18"/>
      <c r="D268" s="18"/>
      <c r="E268" s="18"/>
      <c r="F268" s="18"/>
      <c r="G268" s="27"/>
      <c r="H268" s="30"/>
    </row>
    <row r="269" spans="1:8" ht="30" x14ac:dyDescent="0.25">
      <c r="A269" s="18" t="s">
        <v>446</v>
      </c>
      <c r="B269" s="27" t="s">
        <v>447</v>
      </c>
      <c r="C269" s="18"/>
      <c r="D269" s="18"/>
      <c r="E269" s="18"/>
      <c r="F269" s="18"/>
      <c r="G269" s="27"/>
      <c r="H269" s="30"/>
    </row>
    <row r="270" spans="1:8" ht="45" x14ac:dyDescent="0.25">
      <c r="A270" s="18" t="s">
        <v>448</v>
      </c>
      <c r="B270" s="27" t="s">
        <v>449</v>
      </c>
      <c r="C270" s="18"/>
      <c r="D270" s="18"/>
      <c r="E270" s="18"/>
      <c r="F270" s="18"/>
      <c r="G270" s="27"/>
      <c r="H270" s="30"/>
    </row>
    <row r="271" spans="1:8" ht="30" x14ac:dyDescent="0.25">
      <c r="A271" s="18" t="s">
        <v>450</v>
      </c>
      <c r="B271" s="27" t="s">
        <v>451</v>
      </c>
      <c r="C271" s="18"/>
      <c r="D271" s="18"/>
      <c r="E271" s="18"/>
      <c r="F271" s="18"/>
      <c r="G271" s="27"/>
      <c r="H271" s="30"/>
    </row>
    <row r="272" spans="1:8" ht="45" x14ac:dyDescent="0.25">
      <c r="A272" s="18" t="s">
        <v>452</v>
      </c>
      <c r="B272" s="27" t="s">
        <v>453</v>
      </c>
      <c r="C272" s="18"/>
      <c r="D272" s="18"/>
      <c r="E272" s="18"/>
      <c r="F272" s="18"/>
      <c r="G272" s="27"/>
      <c r="H272" s="30"/>
    </row>
    <row r="273" spans="1:8" ht="45" x14ac:dyDescent="0.25">
      <c r="A273" s="18" t="s">
        <v>454</v>
      </c>
      <c r="B273" s="27" t="s">
        <v>455</v>
      </c>
      <c r="C273" s="18"/>
      <c r="D273" s="18"/>
      <c r="E273" s="18"/>
      <c r="F273" s="18"/>
      <c r="G273" s="27"/>
      <c r="H273" s="30"/>
    </row>
    <row r="274" spans="1:8" x14ac:dyDescent="0.25">
      <c r="A274" s="18" t="s">
        <v>456</v>
      </c>
      <c r="B274" s="27" t="s">
        <v>457</v>
      </c>
      <c r="C274" s="18"/>
      <c r="D274" s="18"/>
      <c r="E274" s="18"/>
      <c r="F274" s="18"/>
      <c r="G274" s="27"/>
      <c r="H274" s="30"/>
    </row>
    <row r="275" spans="1:8" x14ac:dyDescent="0.25">
      <c r="A275" s="18" t="s">
        <v>458</v>
      </c>
      <c r="B275" s="27" t="s">
        <v>459</v>
      </c>
      <c r="C275" s="18"/>
      <c r="D275" s="18"/>
      <c r="E275" s="18"/>
      <c r="F275" s="18"/>
      <c r="G275" s="27"/>
      <c r="H275" s="30"/>
    </row>
    <row r="276" spans="1:8" x14ac:dyDescent="0.25">
      <c r="A276" s="18" t="s">
        <v>460</v>
      </c>
      <c r="B276" s="27" t="s">
        <v>461</v>
      </c>
      <c r="C276" s="18"/>
      <c r="D276" s="18"/>
      <c r="E276" s="18"/>
      <c r="F276" s="18"/>
      <c r="G276" s="27"/>
      <c r="H276" s="30"/>
    </row>
    <row r="277" spans="1:8" x14ac:dyDescent="0.25">
      <c r="A277" s="18" t="s">
        <v>462</v>
      </c>
      <c r="B277" s="27" t="s">
        <v>463</v>
      </c>
      <c r="C277" s="18"/>
      <c r="D277" s="18"/>
      <c r="E277" s="18"/>
      <c r="F277" s="18"/>
      <c r="G277" s="27"/>
      <c r="H277" s="30"/>
    </row>
    <row r="278" spans="1:8" ht="30" x14ac:dyDescent="0.25">
      <c r="A278" s="18" t="s">
        <v>464</v>
      </c>
      <c r="B278" s="27" t="s">
        <v>465</v>
      </c>
      <c r="C278" s="18"/>
      <c r="D278" s="18"/>
      <c r="E278" s="18"/>
      <c r="F278" s="18"/>
      <c r="G278" s="27"/>
      <c r="H278" s="30"/>
    </row>
    <row r="279" spans="1:8" x14ac:dyDescent="0.25">
      <c r="E279" s="29" t="s">
        <v>103</v>
      </c>
      <c r="F279" s="17" t="str">
        <f>IF((COUNT(C135:C278)&lt;&gt;COUNT(F135:F278)),"", ROUND(SUM(F135:F278),2))</f>
        <v/>
      </c>
      <c r="G279" s="15" t="str">
        <f>IF((COUNT(C135:C278)&lt;&gt;COUNT(F135:F278)),"Neužpildytos visų objektų kainos", "")</f>
        <v>Neužpildytos visų objektų kainos</v>
      </c>
    </row>
    <row r="280" spans="1:8" x14ac:dyDescent="0.25">
      <c r="C280" s="29" t="s">
        <v>104</v>
      </c>
      <c r="D280" s="20"/>
      <c r="E280" s="29" t="s">
        <v>105</v>
      </c>
      <c r="F280" s="17" t="str">
        <f>IF(OR(F279="",D280=""),"", ROUND(PRODUCT(D280,F279)/100,2))</f>
        <v/>
      </c>
      <c r="G280" s="15" t="str">
        <f>IF(D280="", "Nurodykite taikomą PVM dydį", "")</f>
        <v>Nurodykite taikomą PVM dydį</v>
      </c>
    </row>
    <row r="281" spans="1:8" x14ac:dyDescent="0.25">
      <c r="E281" s="29" t="s">
        <v>106</v>
      </c>
      <c r="F281" s="17">
        <f>IF(ISBLANK(F280), "", ROUND(SUM(F279:F280),2))</f>
        <v>0</v>
      </c>
    </row>
    <row r="285" spans="1:8" x14ac:dyDescent="0.25">
      <c r="A285" s="13" t="s">
        <v>466</v>
      </c>
      <c r="B285" s="13" t="s">
        <v>467</v>
      </c>
    </row>
    <row r="287" spans="1:8" x14ac:dyDescent="0.25">
      <c r="A287" s="13" t="s">
        <v>28</v>
      </c>
    </row>
    <row r="288" spans="1:8" s="12" customFormat="1" ht="60" x14ac:dyDescent="0.25">
      <c r="A288" s="28" t="s">
        <v>29</v>
      </c>
      <c r="B288" s="28" t="s">
        <v>30</v>
      </c>
      <c r="C288" s="28" t="s">
        <v>31</v>
      </c>
      <c r="D288" s="28" t="s">
        <v>949</v>
      </c>
      <c r="E288" s="28" t="s">
        <v>32</v>
      </c>
      <c r="F288" s="28" t="s">
        <v>33</v>
      </c>
      <c r="G288" s="28" t="s">
        <v>34</v>
      </c>
      <c r="H288" s="28" t="s">
        <v>35</v>
      </c>
    </row>
    <row r="289" spans="1:8" x14ac:dyDescent="0.25">
      <c r="A289" s="17" t="s">
        <v>468</v>
      </c>
      <c r="B289" s="26" t="s">
        <v>469</v>
      </c>
      <c r="C289" s="18"/>
      <c r="D289" s="18"/>
      <c r="E289" s="18"/>
      <c r="F289" s="18"/>
      <c r="G289" s="18"/>
      <c r="H289" s="18"/>
    </row>
    <row r="290" spans="1:8" x14ac:dyDescent="0.25">
      <c r="A290" s="18" t="s">
        <v>470</v>
      </c>
      <c r="B290" s="27" t="s">
        <v>471</v>
      </c>
      <c r="C290" s="18">
        <v>1</v>
      </c>
      <c r="D290" s="18" t="s">
        <v>40</v>
      </c>
      <c r="E290" s="19"/>
      <c r="F290" s="18" t="str">
        <f>IF(ISBLANK(E290),"", PRODUCT(C290,E290))</f>
        <v/>
      </c>
      <c r="G290" s="30"/>
      <c r="H290" s="27"/>
    </row>
    <row r="291" spans="1:8" x14ac:dyDescent="0.25">
      <c r="A291" s="18" t="s">
        <v>472</v>
      </c>
      <c r="B291" s="27" t="s">
        <v>473</v>
      </c>
      <c r="C291" s="18"/>
      <c r="D291" s="18"/>
      <c r="E291" s="18"/>
      <c r="F291" s="18"/>
      <c r="G291" s="27"/>
      <c r="H291" s="30"/>
    </row>
    <row r="292" spans="1:8" x14ac:dyDescent="0.25">
      <c r="A292" s="18" t="s">
        <v>474</v>
      </c>
      <c r="B292" s="27" t="s">
        <v>475</v>
      </c>
      <c r="C292" s="18"/>
      <c r="D292" s="18"/>
      <c r="E292" s="18"/>
      <c r="F292" s="18"/>
      <c r="G292" s="27"/>
      <c r="H292" s="30"/>
    </row>
    <row r="293" spans="1:8" ht="30" x14ac:dyDescent="0.25">
      <c r="A293" s="18" t="s">
        <v>476</v>
      </c>
      <c r="B293" s="27" t="s">
        <v>477</v>
      </c>
      <c r="C293" s="18"/>
      <c r="D293" s="18"/>
      <c r="E293" s="18"/>
      <c r="F293" s="18"/>
      <c r="G293" s="27"/>
      <c r="H293" s="30"/>
    </row>
    <row r="294" spans="1:8" ht="30" x14ac:dyDescent="0.25">
      <c r="A294" s="18" t="s">
        <v>478</v>
      </c>
      <c r="B294" s="27" t="s">
        <v>479</v>
      </c>
      <c r="C294" s="18"/>
      <c r="D294" s="18"/>
      <c r="E294" s="18"/>
      <c r="F294" s="18"/>
      <c r="G294" s="27"/>
      <c r="H294" s="30"/>
    </row>
    <row r="295" spans="1:8" x14ac:dyDescent="0.25">
      <c r="A295" s="18" t="s">
        <v>480</v>
      </c>
      <c r="B295" s="27" t="s">
        <v>481</v>
      </c>
      <c r="C295" s="18">
        <v>1</v>
      </c>
      <c r="D295" s="18" t="s">
        <v>40</v>
      </c>
      <c r="E295" s="19"/>
      <c r="F295" s="18" t="str">
        <f>IF(ISBLANK(E295),"", PRODUCT(C295,E295))</f>
        <v/>
      </c>
      <c r="G295" s="30"/>
      <c r="H295" s="27"/>
    </row>
    <row r="296" spans="1:8" x14ac:dyDescent="0.25">
      <c r="A296" s="18" t="s">
        <v>482</v>
      </c>
      <c r="B296" s="27" t="s">
        <v>483</v>
      </c>
      <c r="C296" s="18"/>
      <c r="D296" s="18"/>
      <c r="E296" s="18"/>
      <c r="F296" s="18"/>
      <c r="G296" s="27"/>
      <c r="H296" s="30"/>
    </row>
    <row r="297" spans="1:8" ht="30" x14ac:dyDescent="0.25">
      <c r="A297" s="18" t="s">
        <v>484</v>
      </c>
      <c r="B297" s="27" t="s">
        <v>485</v>
      </c>
      <c r="C297" s="18"/>
      <c r="D297" s="18"/>
      <c r="E297" s="18"/>
      <c r="F297" s="18"/>
      <c r="G297" s="27"/>
      <c r="H297" s="30"/>
    </row>
    <row r="298" spans="1:8" x14ac:dyDescent="0.25">
      <c r="A298" s="18" t="s">
        <v>486</v>
      </c>
      <c r="B298" s="27" t="s">
        <v>487</v>
      </c>
      <c r="C298" s="18"/>
      <c r="D298" s="18"/>
      <c r="E298" s="18"/>
      <c r="F298" s="18"/>
      <c r="G298" s="27"/>
      <c r="H298" s="30"/>
    </row>
    <row r="299" spans="1:8" x14ac:dyDescent="0.25">
      <c r="A299" s="18" t="s">
        <v>488</v>
      </c>
      <c r="B299" s="27" t="s">
        <v>489</v>
      </c>
      <c r="C299" s="18"/>
      <c r="D299" s="18"/>
      <c r="E299" s="18"/>
      <c r="F299" s="18"/>
      <c r="G299" s="27"/>
      <c r="H299" s="30"/>
    </row>
    <row r="300" spans="1:8" ht="30" x14ac:dyDescent="0.25">
      <c r="A300" s="18" t="s">
        <v>490</v>
      </c>
      <c r="B300" s="27" t="s">
        <v>491</v>
      </c>
      <c r="C300" s="18"/>
      <c r="D300" s="18"/>
      <c r="E300" s="18"/>
      <c r="F300" s="18"/>
      <c r="G300" s="27"/>
      <c r="H300" s="30"/>
    </row>
    <row r="301" spans="1:8" x14ac:dyDescent="0.25">
      <c r="A301" s="18" t="s">
        <v>492</v>
      </c>
      <c r="B301" s="27" t="s">
        <v>493</v>
      </c>
      <c r="C301" s="18">
        <v>1</v>
      </c>
      <c r="D301" s="18" t="s">
        <v>40</v>
      </c>
      <c r="E301" s="19"/>
      <c r="F301" s="18" t="str">
        <f>IF(ISBLANK(E301),"", PRODUCT(C301,E301))</f>
        <v/>
      </c>
      <c r="G301" s="30"/>
      <c r="H301" s="27"/>
    </row>
    <row r="302" spans="1:8" x14ac:dyDescent="0.25">
      <c r="A302" s="18" t="s">
        <v>494</v>
      </c>
      <c r="B302" s="27" t="s">
        <v>495</v>
      </c>
      <c r="C302" s="18"/>
      <c r="D302" s="18"/>
      <c r="E302" s="18"/>
      <c r="F302" s="18"/>
      <c r="G302" s="27"/>
      <c r="H302" s="30"/>
    </row>
    <row r="303" spans="1:8" ht="30" x14ac:dyDescent="0.25">
      <c r="A303" s="18" t="s">
        <v>496</v>
      </c>
      <c r="B303" s="27" t="s">
        <v>497</v>
      </c>
      <c r="C303" s="18"/>
      <c r="D303" s="18"/>
      <c r="E303" s="18"/>
      <c r="F303" s="18"/>
      <c r="G303" s="27"/>
      <c r="H303" s="30"/>
    </row>
    <row r="304" spans="1:8" ht="30" x14ac:dyDescent="0.25">
      <c r="A304" s="18" t="s">
        <v>498</v>
      </c>
      <c r="B304" s="27" t="s">
        <v>499</v>
      </c>
      <c r="C304" s="18"/>
      <c r="D304" s="18"/>
      <c r="E304" s="18"/>
      <c r="F304" s="18"/>
      <c r="G304" s="27"/>
      <c r="H304" s="30"/>
    </row>
    <row r="305" spans="1:8" ht="75" x14ac:dyDescent="0.25">
      <c r="A305" s="18" t="s">
        <v>500</v>
      </c>
      <c r="B305" s="27" t="s">
        <v>501</v>
      </c>
      <c r="C305" s="18"/>
      <c r="D305" s="18"/>
      <c r="E305" s="18"/>
      <c r="F305" s="18"/>
      <c r="G305" s="27"/>
      <c r="H305" s="30"/>
    </row>
    <row r="306" spans="1:8" x14ac:dyDescent="0.25">
      <c r="A306" s="18" t="s">
        <v>502</v>
      </c>
      <c r="B306" s="27" t="s">
        <v>503</v>
      </c>
      <c r="C306" s="18"/>
      <c r="D306" s="18"/>
      <c r="E306" s="18"/>
      <c r="F306" s="18"/>
      <c r="G306" s="27"/>
      <c r="H306" s="30"/>
    </row>
    <row r="307" spans="1:8" x14ac:dyDescent="0.25">
      <c r="A307" s="18" t="s">
        <v>504</v>
      </c>
      <c r="B307" s="27" t="s">
        <v>505</v>
      </c>
      <c r="C307" s="18"/>
      <c r="D307" s="18"/>
      <c r="E307" s="18"/>
      <c r="F307" s="18"/>
      <c r="G307" s="27"/>
      <c r="H307" s="30"/>
    </row>
    <row r="308" spans="1:8" x14ac:dyDescent="0.25">
      <c r="A308" s="18" t="s">
        <v>506</v>
      </c>
      <c r="B308" s="27" t="s">
        <v>507</v>
      </c>
      <c r="C308" s="18"/>
      <c r="D308" s="18"/>
      <c r="E308" s="18"/>
      <c r="F308" s="18"/>
      <c r="G308" s="27"/>
      <c r="H308" s="30"/>
    </row>
    <row r="309" spans="1:8" x14ac:dyDescent="0.25">
      <c r="A309" s="18" t="s">
        <v>508</v>
      </c>
      <c r="B309" s="27" t="s">
        <v>509</v>
      </c>
      <c r="C309" s="18"/>
      <c r="D309" s="18"/>
      <c r="E309" s="18"/>
      <c r="F309" s="18"/>
      <c r="G309" s="27"/>
      <c r="H309" s="30"/>
    </row>
    <row r="310" spans="1:8" x14ac:dyDescent="0.25">
      <c r="A310" s="18" t="s">
        <v>510</v>
      </c>
      <c r="B310" s="27" t="s">
        <v>511</v>
      </c>
      <c r="C310" s="18"/>
      <c r="D310" s="18"/>
      <c r="E310" s="18"/>
      <c r="F310" s="18"/>
      <c r="G310" s="27"/>
      <c r="H310" s="30"/>
    </row>
    <row r="311" spans="1:8" ht="30" x14ac:dyDescent="0.25">
      <c r="A311" s="18" t="s">
        <v>512</v>
      </c>
      <c r="B311" s="27" t="s">
        <v>513</v>
      </c>
      <c r="C311" s="18">
        <v>1</v>
      </c>
      <c r="D311" s="18" t="s">
        <v>40</v>
      </c>
      <c r="E311" s="19"/>
      <c r="F311" s="18" t="str">
        <f>IF(ISBLANK(E311),"", PRODUCT(C311,E311))</f>
        <v/>
      </c>
      <c r="G311" s="30"/>
      <c r="H311" s="27"/>
    </row>
    <row r="312" spans="1:8" ht="30" x14ac:dyDescent="0.25">
      <c r="A312" s="18" t="s">
        <v>514</v>
      </c>
      <c r="B312" s="27" t="s">
        <v>515</v>
      </c>
      <c r="C312" s="18"/>
      <c r="D312" s="18"/>
      <c r="E312" s="18"/>
      <c r="F312" s="18"/>
      <c r="G312" s="27"/>
      <c r="H312" s="30"/>
    </row>
    <row r="313" spans="1:8" x14ac:dyDescent="0.25">
      <c r="A313" s="18" t="s">
        <v>516</v>
      </c>
      <c r="B313" s="27" t="s">
        <v>517</v>
      </c>
      <c r="C313" s="18"/>
      <c r="D313" s="18"/>
      <c r="E313" s="18"/>
      <c r="F313" s="18"/>
      <c r="G313" s="27"/>
      <c r="H313" s="30"/>
    </row>
    <row r="314" spans="1:8" ht="30" x14ac:dyDescent="0.25">
      <c r="A314" s="18" t="s">
        <v>518</v>
      </c>
      <c r="B314" s="27" t="s">
        <v>519</v>
      </c>
      <c r="C314" s="18"/>
      <c r="D314" s="18"/>
      <c r="E314" s="18"/>
      <c r="F314" s="18"/>
      <c r="G314" s="27"/>
      <c r="H314" s="30"/>
    </row>
    <row r="315" spans="1:8" x14ac:dyDescent="0.25">
      <c r="E315" s="29" t="s">
        <v>103</v>
      </c>
      <c r="F315" s="17" t="str">
        <f>IF((COUNT(C290:C314)&lt;&gt;COUNT(F290:F314)),"", ROUND(SUM(F290:F314),2))</f>
        <v/>
      </c>
      <c r="G315" s="15" t="str">
        <f>IF((COUNT(C290:C314)&lt;&gt;COUNT(F290:F314)),"Neužpildytos visų objektų kainos", "")</f>
        <v>Neužpildytos visų objektų kainos</v>
      </c>
    </row>
    <row r="316" spans="1:8" x14ac:dyDescent="0.25">
      <c r="C316" s="29" t="s">
        <v>104</v>
      </c>
      <c r="D316" s="20"/>
      <c r="E316" s="29" t="s">
        <v>105</v>
      </c>
      <c r="F316" s="17" t="str">
        <f>IF(OR(F315="",D316=""),"", ROUND(PRODUCT(D316,F315)/100,2))</f>
        <v/>
      </c>
      <c r="G316" s="15" t="str">
        <f>IF(D316="", "Nurodykite taikomą PVM dydį", "")</f>
        <v>Nurodykite taikomą PVM dydį</v>
      </c>
    </row>
    <row r="317" spans="1:8" x14ac:dyDescent="0.25">
      <c r="E317" s="29" t="s">
        <v>106</v>
      </c>
      <c r="F317" s="17">
        <f>IF(ISBLANK(F316), "", ROUND(SUM(F315:F316),2))</f>
        <v>0</v>
      </c>
    </row>
    <row r="321" spans="1:8" x14ac:dyDescent="0.25">
      <c r="A321" s="13" t="s">
        <v>520</v>
      </c>
      <c r="B321" s="13" t="s">
        <v>521</v>
      </c>
    </row>
    <row r="323" spans="1:8" x14ac:dyDescent="0.25">
      <c r="A323" s="13" t="s">
        <v>28</v>
      </c>
    </row>
    <row r="324" spans="1:8" s="12" customFormat="1" ht="60" x14ac:dyDescent="0.25">
      <c r="A324" s="28" t="s">
        <v>29</v>
      </c>
      <c r="B324" s="28" t="s">
        <v>30</v>
      </c>
      <c r="C324" s="28" t="s">
        <v>31</v>
      </c>
      <c r="D324" s="28" t="s">
        <v>949</v>
      </c>
      <c r="E324" s="28" t="s">
        <v>32</v>
      </c>
      <c r="F324" s="28" t="s">
        <v>33</v>
      </c>
      <c r="G324" s="28" t="s">
        <v>34</v>
      </c>
      <c r="H324" s="28" t="s">
        <v>35</v>
      </c>
    </row>
    <row r="325" spans="1:8" x14ac:dyDescent="0.25">
      <c r="A325" s="17" t="s">
        <v>522</v>
      </c>
      <c r="B325" s="26" t="s">
        <v>523</v>
      </c>
      <c r="C325" s="18"/>
      <c r="D325" s="18"/>
      <c r="E325" s="18"/>
      <c r="F325" s="18"/>
      <c r="G325" s="18"/>
      <c r="H325" s="18"/>
    </row>
    <row r="326" spans="1:8" x14ac:dyDescent="0.25">
      <c r="A326" s="18" t="s">
        <v>524</v>
      </c>
      <c r="B326" s="27" t="s">
        <v>525</v>
      </c>
      <c r="C326" s="18">
        <v>1</v>
      </c>
      <c r="D326" s="18" t="s">
        <v>40</v>
      </c>
      <c r="E326" s="19"/>
      <c r="F326" s="18" t="str">
        <f>IF(ISBLANK(E326),"", PRODUCT(C326,E326))</f>
        <v/>
      </c>
      <c r="G326" s="30"/>
      <c r="H326" s="27"/>
    </row>
    <row r="327" spans="1:8" x14ac:dyDescent="0.25">
      <c r="A327" s="18" t="s">
        <v>526</v>
      </c>
      <c r="B327" s="27" t="s">
        <v>527</v>
      </c>
      <c r="C327" s="18"/>
      <c r="D327" s="18"/>
      <c r="E327" s="18"/>
      <c r="F327" s="18"/>
      <c r="G327" s="27"/>
      <c r="H327" s="30"/>
    </row>
    <row r="328" spans="1:8" x14ac:dyDescent="0.25">
      <c r="A328" s="18" t="s">
        <v>528</v>
      </c>
      <c r="B328" s="27" t="s">
        <v>529</v>
      </c>
      <c r="C328" s="18"/>
      <c r="D328" s="18"/>
      <c r="E328" s="18"/>
      <c r="F328" s="18"/>
      <c r="G328" s="27"/>
      <c r="H328" s="30"/>
    </row>
    <row r="329" spans="1:8" x14ac:dyDescent="0.25">
      <c r="A329" s="18" t="s">
        <v>530</v>
      </c>
      <c r="B329" s="27" t="s">
        <v>531</v>
      </c>
      <c r="C329" s="18"/>
      <c r="D329" s="18"/>
      <c r="E329" s="18"/>
      <c r="F329" s="18"/>
      <c r="G329" s="27"/>
      <c r="H329" s="30"/>
    </row>
    <row r="330" spans="1:8" x14ac:dyDescent="0.25">
      <c r="A330" s="18" t="s">
        <v>532</v>
      </c>
      <c r="B330" s="27" t="s">
        <v>533</v>
      </c>
      <c r="C330" s="18">
        <v>1</v>
      </c>
      <c r="D330" s="18" t="s">
        <v>40</v>
      </c>
      <c r="E330" s="19"/>
      <c r="F330" s="18" t="str">
        <f>IF(ISBLANK(E330),"", PRODUCT(C330,E330))</f>
        <v/>
      </c>
      <c r="G330" s="30"/>
      <c r="H330" s="27"/>
    </row>
    <row r="331" spans="1:8" x14ac:dyDescent="0.25">
      <c r="A331" s="18" t="s">
        <v>534</v>
      </c>
      <c r="B331" s="27" t="s">
        <v>535</v>
      </c>
      <c r="C331" s="18"/>
      <c r="D331" s="18"/>
      <c r="E331" s="18"/>
      <c r="F331" s="18"/>
      <c r="G331" s="27"/>
      <c r="H331" s="30"/>
    </row>
    <row r="332" spans="1:8" x14ac:dyDescent="0.25">
      <c r="A332" s="18" t="s">
        <v>536</v>
      </c>
      <c r="B332" s="27" t="s">
        <v>537</v>
      </c>
      <c r="C332" s="18"/>
      <c r="D332" s="18"/>
      <c r="E332" s="18"/>
      <c r="F332" s="18"/>
      <c r="G332" s="27"/>
      <c r="H332" s="30"/>
    </row>
    <row r="333" spans="1:8" x14ac:dyDescent="0.25">
      <c r="A333" s="18" t="s">
        <v>538</v>
      </c>
      <c r="B333" s="27" t="s">
        <v>539</v>
      </c>
      <c r="C333" s="18"/>
      <c r="D333" s="18"/>
      <c r="E333" s="18"/>
      <c r="F333" s="18"/>
      <c r="G333" s="27"/>
      <c r="H333" s="30"/>
    </row>
    <row r="334" spans="1:8" x14ac:dyDescent="0.25">
      <c r="A334" s="18" t="s">
        <v>540</v>
      </c>
      <c r="B334" s="27" t="s">
        <v>541</v>
      </c>
      <c r="C334" s="18">
        <v>1</v>
      </c>
      <c r="D334" s="18" t="s">
        <v>40</v>
      </c>
      <c r="E334" s="19"/>
      <c r="F334" s="18" t="str">
        <f>IF(ISBLANK(E334),"", PRODUCT(C334,E334))</f>
        <v/>
      </c>
      <c r="G334" s="30"/>
      <c r="H334" s="27"/>
    </row>
    <row r="335" spans="1:8" x14ac:dyDescent="0.25">
      <c r="A335" s="18" t="s">
        <v>542</v>
      </c>
      <c r="B335" s="27" t="s">
        <v>543</v>
      </c>
      <c r="C335" s="18"/>
      <c r="D335" s="18"/>
      <c r="E335" s="18"/>
      <c r="F335" s="18"/>
      <c r="G335" s="27"/>
      <c r="H335" s="30"/>
    </row>
    <row r="336" spans="1:8" x14ac:dyDescent="0.25">
      <c r="A336" s="18" t="s">
        <v>544</v>
      </c>
      <c r="B336" s="27" t="s">
        <v>545</v>
      </c>
      <c r="C336" s="18"/>
      <c r="D336" s="18"/>
      <c r="E336" s="18"/>
      <c r="F336" s="18"/>
      <c r="G336" s="27"/>
      <c r="H336" s="30"/>
    </row>
    <row r="337" spans="1:8" x14ac:dyDescent="0.25">
      <c r="A337" s="18" t="s">
        <v>546</v>
      </c>
      <c r="B337" s="27" t="s">
        <v>547</v>
      </c>
      <c r="C337" s="18">
        <v>1</v>
      </c>
      <c r="D337" s="18" t="s">
        <v>40</v>
      </c>
      <c r="E337" s="19"/>
      <c r="F337" s="18" t="str">
        <f>IF(ISBLANK(E337),"", PRODUCT(C337,E337))</f>
        <v/>
      </c>
      <c r="G337" s="30"/>
      <c r="H337" s="27"/>
    </row>
    <row r="338" spans="1:8" x14ac:dyDescent="0.25">
      <c r="A338" s="18" t="s">
        <v>548</v>
      </c>
      <c r="B338" s="27" t="s">
        <v>549</v>
      </c>
      <c r="C338" s="18"/>
      <c r="D338" s="18"/>
      <c r="E338" s="18"/>
      <c r="F338" s="18"/>
      <c r="G338" s="27"/>
      <c r="H338" s="30"/>
    </row>
    <row r="339" spans="1:8" x14ac:dyDescent="0.25">
      <c r="A339" s="18" t="s">
        <v>550</v>
      </c>
      <c r="B339" s="27" t="s">
        <v>551</v>
      </c>
      <c r="C339" s="18"/>
      <c r="D339" s="18"/>
      <c r="E339" s="18"/>
      <c r="F339" s="18"/>
      <c r="G339" s="27"/>
      <c r="H339" s="30"/>
    </row>
    <row r="340" spans="1:8" x14ac:dyDescent="0.25">
      <c r="A340" s="18" t="s">
        <v>552</v>
      </c>
      <c r="B340" s="27" t="s">
        <v>553</v>
      </c>
      <c r="C340" s="18">
        <v>1</v>
      </c>
      <c r="D340" s="18" t="s">
        <v>40</v>
      </c>
      <c r="E340" s="19"/>
      <c r="F340" s="18" t="str">
        <f>IF(ISBLANK(E340),"", PRODUCT(C340,E340))</f>
        <v/>
      </c>
      <c r="G340" s="30"/>
      <c r="H340" s="27"/>
    </row>
    <row r="341" spans="1:8" x14ac:dyDescent="0.25">
      <c r="A341" s="18" t="s">
        <v>554</v>
      </c>
      <c r="B341" s="27" t="s">
        <v>555</v>
      </c>
      <c r="C341" s="18"/>
      <c r="D341" s="18"/>
      <c r="E341" s="18"/>
      <c r="F341" s="18"/>
      <c r="G341" s="27"/>
      <c r="H341" s="30"/>
    </row>
    <row r="342" spans="1:8" x14ac:dyDescent="0.25">
      <c r="A342" s="18" t="s">
        <v>556</v>
      </c>
      <c r="B342" s="27" t="s">
        <v>557</v>
      </c>
      <c r="C342" s="18"/>
      <c r="D342" s="18"/>
      <c r="E342" s="18"/>
      <c r="F342" s="18"/>
      <c r="G342" s="27"/>
      <c r="H342" s="30"/>
    </row>
    <row r="343" spans="1:8" x14ac:dyDescent="0.25">
      <c r="A343" s="18" t="s">
        <v>558</v>
      </c>
      <c r="B343" s="27" t="s">
        <v>559</v>
      </c>
      <c r="C343" s="18">
        <v>1</v>
      </c>
      <c r="D343" s="18" t="s">
        <v>40</v>
      </c>
      <c r="E343" s="19"/>
      <c r="F343" s="18" t="str">
        <f>IF(ISBLANK(E343),"", PRODUCT(C343,E343))</f>
        <v/>
      </c>
      <c r="G343" s="30"/>
      <c r="H343" s="27"/>
    </row>
    <row r="344" spans="1:8" ht="30" x14ac:dyDescent="0.25">
      <c r="A344" s="18" t="s">
        <v>560</v>
      </c>
      <c r="B344" s="27" t="s">
        <v>561</v>
      </c>
      <c r="C344" s="18"/>
      <c r="D344" s="18"/>
      <c r="E344" s="18"/>
      <c r="F344" s="18"/>
      <c r="G344" s="27"/>
      <c r="H344" s="30"/>
    </row>
    <row r="345" spans="1:8" x14ac:dyDescent="0.25">
      <c r="A345" s="18" t="s">
        <v>562</v>
      </c>
      <c r="B345" s="27" t="s">
        <v>563</v>
      </c>
      <c r="C345" s="18"/>
      <c r="D345" s="18"/>
      <c r="E345" s="18"/>
      <c r="F345" s="18"/>
      <c r="G345" s="27"/>
      <c r="H345" s="30"/>
    </row>
    <row r="346" spans="1:8" x14ac:dyDescent="0.25">
      <c r="A346" s="18" t="s">
        <v>564</v>
      </c>
      <c r="B346" s="27" t="s">
        <v>559</v>
      </c>
      <c r="C346" s="18">
        <v>1</v>
      </c>
      <c r="D346" s="18" t="s">
        <v>40</v>
      </c>
      <c r="E346" s="19"/>
      <c r="F346" s="18" t="str">
        <f>IF(ISBLANK(E346),"", PRODUCT(C346,E346))</f>
        <v/>
      </c>
      <c r="G346" s="30"/>
      <c r="H346" s="27"/>
    </row>
    <row r="347" spans="1:8" ht="30" x14ac:dyDescent="0.25">
      <c r="A347" s="18" t="s">
        <v>565</v>
      </c>
      <c r="B347" s="27" t="s">
        <v>566</v>
      </c>
      <c r="C347" s="18"/>
      <c r="D347" s="18"/>
      <c r="E347" s="18"/>
      <c r="F347" s="18"/>
      <c r="G347" s="27"/>
      <c r="H347" s="30"/>
    </row>
    <row r="348" spans="1:8" x14ac:dyDescent="0.25">
      <c r="A348" s="18" t="s">
        <v>567</v>
      </c>
      <c r="B348" s="27" t="s">
        <v>568</v>
      </c>
      <c r="C348" s="18"/>
      <c r="D348" s="18"/>
      <c r="E348" s="18"/>
      <c r="F348" s="18"/>
      <c r="G348" s="27"/>
      <c r="H348" s="30"/>
    </row>
    <row r="349" spans="1:8" x14ac:dyDescent="0.25">
      <c r="A349" s="18" t="s">
        <v>569</v>
      </c>
      <c r="B349" s="27" t="s">
        <v>570</v>
      </c>
      <c r="C349" s="18">
        <v>1</v>
      </c>
      <c r="D349" s="18" t="s">
        <v>40</v>
      </c>
      <c r="E349" s="19"/>
      <c r="F349" s="18" t="str">
        <f>IF(ISBLANK(E349),"", PRODUCT(C349,E349))</f>
        <v/>
      </c>
      <c r="G349" s="30"/>
      <c r="H349" s="27"/>
    </row>
    <row r="350" spans="1:8" x14ac:dyDescent="0.25">
      <c r="A350" s="18" t="s">
        <v>571</v>
      </c>
      <c r="B350" s="27" t="s">
        <v>572</v>
      </c>
      <c r="C350" s="18"/>
      <c r="D350" s="18"/>
      <c r="E350" s="18"/>
      <c r="F350" s="18"/>
      <c r="G350" s="27"/>
      <c r="H350" s="30"/>
    </row>
    <row r="351" spans="1:8" x14ac:dyDescent="0.25">
      <c r="A351" s="18" t="s">
        <v>573</v>
      </c>
      <c r="B351" s="27" t="s">
        <v>563</v>
      </c>
      <c r="C351" s="18"/>
      <c r="D351" s="18"/>
      <c r="E351" s="18"/>
      <c r="F351" s="18"/>
      <c r="G351" s="27"/>
      <c r="H351" s="30"/>
    </row>
    <row r="352" spans="1:8" x14ac:dyDescent="0.25">
      <c r="A352" s="18" t="s">
        <v>574</v>
      </c>
      <c r="B352" s="27" t="s">
        <v>570</v>
      </c>
      <c r="C352" s="18">
        <v>1</v>
      </c>
      <c r="D352" s="18" t="s">
        <v>40</v>
      </c>
      <c r="E352" s="19"/>
      <c r="F352" s="18" t="str">
        <f>IF(ISBLANK(E352),"", PRODUCT(C352,E352))</f>
        <v/>
      </c>
      <c r="G352" s="30"/>
      <c r="H352" s="27"/>
    </row>
    <row r="353" spans="1:8" x14ac:dyDescent="0.25">
      <c r="A353" s="18" t="s">
        <v>575</v>
      </c>
      <c r="B353" s="27" t="s">
        <v>576</v>
      </c>
      <c r="C353" s="18"/>
      <c r="D353" s="18"/>
      <c r="E353" s="18"/>
      <c r="F353" s="18"/>
      <c r="G353" s="27"/>
      <c r="H353" s="30"/>
    </row>
    <row r="354" spans="1:8" x14ac:dyDescent="0.25">
      <c r="A354" s="18" t="s">
        <v>577</v>
      </c>
      <c r="B354" s="27" t="s">
        <v>578</v>
      </c>
      <c r="C354" s="18"/>
      <c r="D354" s="18"/>
      <c r="E354" s="18"/>
      <c r="F354" s="18"/>
      <c r="G354" s="27"/>
      <c r="H354" s="30"/>
    </row>
    <row r="355" spans="1:8" x14ac:dyDescent="0.25">
      <c r="A355" s="18" t="s">
        <v>579</v>
      </c>
      <c r="B355" s="27" t="s">
        <v>580</v>
      </c>
      <c r="C355" s="18">
        <v>1</v>
      </c>
      <c r="D355" s="18" t="s">
        <v>40</v>
      </c>
      <c r="E355" s="19"/>
      <c r="F355" s="18" t="str">
        <f>IF(ISBLANK(E355),"", PRODUCT(C355,E355))</f>
        <v/>
      </c>
      <c r="G355" s="30"/>
      <c r="H355" s="27"/>
    </row>
    <row r="356" spans="1:8" x14ac:dyDescent="0.25">
      <c r="A356" s="18" t="s">
        <v>581</v>
      </c>
      <c r="B356" s="27" t="s">
        <v>582</v>
      </c>
      <c r="C356" s="18"/>
      <c r="D356" s="18"/>
      <c r="E356" s="18"/>
      <c r="F356" s="18"/>
      <c r="G356" s="27"/>
      <c r="H356" s="30"/>
    </row>
    <row r="357" spans="1:8" x14ac:dyDescent="0.25">
      <c r="A357" s="18" t="s">
        <v>583</v>
      </c>
      <c r="B357" s="27" t="s">
        <v>584</v>
      </c>
      <c r="C357" s="18">
        <v>1</v>
      </c>
      <c r="D357" s="18" t="s">
        <v>40</v>
      </c>
      <c r="E357" s="19"/>
      <c r="F357" s="18" t="str">
        <f>IF(ISBLANK(E357),"", PRODUCT(C357,E357))</f>
        <v/>
      </c>
      <c r="G357" s="30"/>
      <c r="H357" s="27"/>
    </row>
    <row r="358" spans="1:8" x14ac:dyDescent="0.25">
      <c r="A358" s="18" t="s">
        <v>585</v>
      </c>
      <c r="B358" s="27" t="s">
        <v>582</v>
      </c>
      <c r="C358" s="18"/>
      <c r="D358" s="18"/>
      <c r="E358" s="18"/>
      <c r="F358" s="18"/>
      <c r="G358" s="27"/>
      <c r="H358" s="30"/>
    </row>
    <row r="359" spans="1:8" x14ac:dyDescent="0.25">
      <c r="A359" s="18" t="s">
        <v>586</v>
      </c>
      <c r="B359" s="27" t="s">
        <v>587</v>
      </c>
      <c r="C359" s="18">
        <v>1</v>
      </c>
      <c r="D359" s="18" t="s">
        <v>40</v>
      </c>
      <c r="E359" s="19"/>
      <c r="F359" s="18" t="str">
        <f>IF(ISBLANK(E359),"", PRODUCT(C359,E359))</f>
        <v/>
      </c>
      <c r="G359" s="30"/>
      <c r="H359" s="27"/>
    </row>
    <row r="360" spans="1:8" x14ac:dyDescent="0.25">
      <c r="A360" s="18" t="s">
        <v>588</v>
      </c>
      <c r="B360" s="27" t="s">
        <v>589</v>
      </c>
      <c r="C360" s="18"/>
      <c r="D360" s="18"/>
      <c r="E360" s="18"/>
      <c r="F360" s="18"/>
      <c r="G360" s="27"/>
      <c r="H360" s="30"/>
    </row>
    <row r="361" spans="1:8" x14ac:dyDescent="0.25">
      <c r="A361" s="18" t="s">
        <v>590</v>
      </c>
      <c r="B361" s="27" t="s">
        <v>591</v>
      </c>
      <c r="C361" s="18"/>
      <c r="D361" s="18"/>
      <c r="E361" s="18"/>
      <c r="F361" s="18"/>
      <c r="G361" s="27"/>
      <c r="H361" s="30"/>
    </row>
    <row r="362" spans="1:8" x14ac:dyDescent="0.25">
      <c r="A362" s="18" t="s">
        <v>592</v>
      </c>
      <c r="B362" s="27" t="s">
        <v>593</v>
      </c>
      <c r="C362" s="18"/>
      <c r="D362" s="18"/>
      <c r="E362" s="18"/>
      <c r="F362" s="18"/>
      <c r="G362" s="27"/>
      <c r="H362" s="30"/>
    </row>
    <row r="363" spans="1:8" x14ac:dyDescent="0.25">
      <c r="A363" s="18" t="s">
        <v>594</v>
      </c>
      <c r="B363" s="27" t="s">
        <v>595</v>
      </c>
      <c r="C363" s="18"/>
      <c r="D363" s="18"/>
      <c r="E363" s="18"/>
      <c r="F363" s="18"/>
      <c r="G363" s="27"/>
      <c r="H363" s="30"/>
    </row>
    <row r="364" spans="1:8" x14ac:dyDescent="0.25">
      <c r="A364" s="18" t="s">
        <v>596</v>
      </c>
      <c r="B364" s="27" t="s">
        <v>597</v>
      </c>
      <c r="C364" s="18">
        <v>1</v>
      </c>
      <c r="D364" s="18" t="s">
        <v>40</v>
      </c>
      <c r="E364" s="19"/>
      <c r="F364" s="18" t="str">
        <f>IF(ISBLANK(E364),"", PRODUCT(C364,E364))</f>
        <v/>
      </c>
      <c r="G364" s="30"/>
      <c r="H364" s="27"/>
    </row>
    <row r="365" spans="1:8" x14ac:dyDescent="0.25">
      <c r="A365" s="18" t="s">
        <v>598</v>
      </c>
      <c r="B365" s="27" t="s">
        <v>599</v>
      </c>
      <c r="C365" s="18"/>
      <c r="D365" s="18"/>
      <c r="E365" s="18"/>
      <c r="F365" s="18"/>
      <c r="G365" s="27"/>
      <c r="H365" s="30"/>
    </row>
    <row r="366" spans="1:8" x14ac:dyDescent="0.25">
      <c r="A366" s="18" t="s">
        <v>600</v>
      </c>
      <c r="B366" s="27" t="s">
        <v>601</v>
      </c>
      <c r="C366" s="18">
        <v>1</v>
      </c>
      <c r="D366" s="18" t="s">
        <v>40</v>
      </c>
      <c r="E366" s="19"/>
      <c r="F366" s="18" t="str">
        <f>IF(ISBLANK(E366),"", PRODUCT(C366,E366))</f>
        <v/>
      </c>
      <c r="G366" s="30"/>
      <c r="H366" s="27"/>
    </row>
    <row r="367" spans="1:8" x14ac:dyDescent="0.25">
      <c r="A367" s="18" t="s">
        <v>602</v>
      </c>
      <c r="B367" s="27" t="s">
        <v>603</v>
      </c>
      <c r="C367" s="18"/>
      <c r="D367" s="18"/>
      <c r="E367" s="18"/>
      <c r="F367" s="18"/>
      <c r="G367" s="27"/>
      <c r="H367" s="30"/>
    </row>
    <row r="368" spans="1:8" x14ac:dyDescent="0.25">
      <c r="A368" s="18" t="s">
        <v>604</v>
      </c>
      <c r="B368" s="27" t="s">
        <v>605</v>
      </c>
      <c r="C368" s="18">
        <v>1</v>
      </c>
      <c r="D368" s="18" t="s">
        <v>40</v>
      </c>
      <c r="E368" s="19"/>
      <c r="F368" s="18" t="str">
        <f>IF(ISBLANK(E368),"", PRODUCT(C368,E368))</f>
        <v/>
      </c>
      <c r="G368" s="30"/>
      <c r="H368" s="27"/>
    </row>
    <row r="369" spans="1:8" ht="30" x14ac:dyDescent="0.25">
      <c r="A369" s="18" t="s">
        <v>606</v>
      </c>
      <c r="B369" s="27" t="s">
        <v>607</v>
      </c>
      <c r="C369" s="18"/>
      <c r="D369" s="18"/>
      <c r="E369" s="18"/>
      <c r="F369" s="18"/>
      <c r="G369" s="27"/>
      <c r="H369" s="30"/>
    </row>
    <row r="370" spans="1:8" x14ac:dyDescent="0.25">
      <c r="A370" s="18" t="s">
        <v>608</v>
      </c>
      <c r="B370" s="27" t="s">
        <v>609</v>
      </c>
      <c r="C370" s="18"/>
      <c r="D370" s="18"/>
      <c r="E370" s="18"/>
      <c r="F370" s="18"/>
      <c r="G370" s="27"/>
      <c r="H370" s="30"/>
    </row>
    <row r="371" spans="1:8" x14ac:dyDescent="0.25">
      <c r="A371" s="18" t="s">
        <v>610</v>
      </c>
      <c r="B371" s="27" t="s">
        <v>611</v>
      </c>
      <c r="C371" s="18">
        <v>1</v>
      </c>
      <c r="D371" s="18" t="s">
        <v>40</v>
      </c>
      <c r="E371" s="19"/>
      <c r="F371" s="18" t="str">
        <f>IF(ISBLANK(E371),"", PRODUCT(C371,E371))</f>
        <v/>
      </c>
      <c r="G371" s="30"/>
      <c r="H371" s="27"/>
    </row>
    <row r="372" spans="1:8" x14ac:dyDescent="0.25">
      <c r="A372" s="18" t="s">
        <v>612</v>
      </c>
      <c r="B372" s="27" t="s">
        <v>613</v>
      </c>
      <c r="C372" s="18"/>
      <c r="D372" s="18"/>
      <c r="E372" s="18"/>
      <c r="F372" s="18"/>
      <c r="G372" s="27"/>
      <c r="H372" s="30"/>
    </row>
    <row r="373" spans="1:8" x14ac:dyDescent="0.25">
      <c r="A373" s="18" t="s">
        <v>614</v>
      </c>
      <c r="B373" s="27" t="s">
        <v>615</v>
      </c>
      <c r="C373" s="18">
        <v>1</v>
      </c>
      <c r="D373" s="18" t="s">
        <v>40</v>
      </c>
      <c r="E373" s="19"/>
      <c r="F373" s="18" t="str">
        <f>IF(ISBLANK(E373),"", PRODUCT(C373,E373))</f>
        <v/>
      </c>
      <c r="G373" s="30"/>
      <c r="H373" s="27"/>
    </row>
    <row r="374" spans="1:8" x14ac:dyDescent="0.25">
      <c r="A374" s="18" t="s">
        <v>616</v>
      </c>
      <c r="B374" s="27" t="s">
        <v>617</v>
      </c>
      <c r="C374" s="18"/>
      <c r="D374" s="18"/>
      <c r="E374" s="18"/>
      <c r="F374" s="18"/>
      <c r="G374" s="27"/>
      <c r="H374" s="30"/>
    </row>
    <row r="375" spans="1:8" x14ac:dyDescent="0.25">
      <c r="A375" s="18" t="s">
        <v>618</v>
      </c>
      <c r="B375" s="27" t="s">
        <v>619</v>
      </c>
      <c r="C375" s="18">
        <v>1</v>
      </c>
      <c r="D375" s="18" t="s">
        <v>40</v>
      </c>
      <c r="E375" s="19"/>
      <c r="F375" s="18" t="str">
        <f>IF(ISBLANK(E375),"", PRODUCT(C375,E375))</f>
        <v/>
      </c>
      <c r="G375" s="30"/>
      <c r="H375" s="27"/>
    </row>
    <row r="376" spans="1:8" x14ac:dyDescent="0.25">
      <c r="A376" s="18" t="s">
        <v>620</v>
      </c>
      <c r="B376" s="27" t="s">
        <v>621</v>
      </c>
      <c r="C376" s="18"/>
      <c r="D376" s="18"/>
      <c r="E376" s="18"/>
      <c r="F376" s="18"/>
      <c r="G376" s="27"/>
      <c r="H376" s="30"/>
    </row>
    <row r="377" spans="1:8" x14ac:dyDescent="0.25">
      <c r="A377" s="18" t="s">
        <v>622</v>
      </c>
      <c r="B377" s="27" t="s">
        <v>623</v>
      </c>
      <c r="C377" s="18">
        <v>1</v>
      </c>
      <c r="D377" s="18" t="s">
        <v>40</v>
      </c>
      <c r="E377" s="19"/>
      <c r="F377" s="18" t="str">
        <f>IF(ISBLANK(E377),"", PRODUCT(C377,E377))</f>
        <v/>
      </c>
      <c r="G377" s="30"/>
      <c r="H377" s="27"/>
    </row>
    <row r="378" spans="1:8" x14ac:dyDescent="0.25">
      <c r="A378" s="18" t="s">
        <v>624</v>
      </c>
      <c r="B378" s="27" t="s">
        <v>625</v>
      </c>
      <c r="C378" s="18"/>
      <c r="D378" s="18"/>
      <c r="E378" s="18"/>
      <c r="F378" s="18"/>
      <c r="G378" s="27"/>
      <c r="H378" s="30"/>
    </row>
    <row r="379" spans="1:8" x14ac:dyDescent="0.25">
      <c r="A379" s="18" t="s">
        <v>626</v>
      </c>
      <c r="B379" s="27" t="s">
        <v>627</v>
      </c>
      <c r="C379" s="18">
        <v>1</v>
      </c>
      <c r="D379" s="18" t="s">
        <v>40</v>
      </c>
      <c r="E379" s="19"/>
      <c r="F379" s="18" t="str">
        <f>IF(ISBLANK(E379),"", PRODUCT(C379,E379))</f>
        <v/>
      </c>
      <c r="G379" s="30"/>
      <c r="H379" s="27"/>
    </row>
    <row r="380" spans="1:8" x14ac:dyDescent="0.25">
      <c r="A380" s="18" t="s">
        <v>628</v>
      </c>
      <c r="B380" s="27" t="s">
        <v>629</v>
      </c>
      <c r="C380" s="18"/>
      <c r="D380" s="18"/>
      <c r="E380" s="18"/>
      <c r="F380" s="18"/>
      <c r="G380" s="27"/>
      <c r="H380" s="30"/>
    </row>
    <row r="381" spans="1:8" x14ac:dyDescent="0.25">
      <c r="A381" s="18" t="s">
        <v>630</v>
      </c>
      <c r="B381" s="27" t="s">
        <v>631</v>
      </c>
      <c r="C381" s="18">
        <v>1</v>
      </c>
      <c r="D381" s="18" t="s">
        <v>40</v>
      </c>
      <c r="E381" s="19"/>
      <c r="F381" s="18" t="str">
        <f>IF(ISBLANK(E381),"", PRODUCT(C381,E381))</f>
        <v/>
      </c>
      <c r="G381" s="30"/>
      <c r="H381" s="27"/>
    </row>
    <row r="382" spans="1:8" x14ac:dyDescent="0.25">
      <c r="A382" s="18" t="s">
        <v>632</v>
      </c>
      <c r="B382" s="27" t="s">
        <v>633</v>
      </c>
      <c r="C382" s="18"/>
      <c r="D382" s="18"/>
      <c r="E382" s="18"/>
      <c r="F382" s="18"/>
      <c r="G382" s="27"/>
      <c r="H382" s="30"/>
    </row>
    <row r="383" spans="1:8" x14ac:dyDescent="0.25">
      <c r="A383" s="18" t="s">
        <v>634</v>
      </c>
      <c r="B383" s="27" t="s">
        <v>635</v>
      </c>
      <c r="C383" s="18">
        <v>1</v>
      </c>
      <c r="D383" s="18" t="s">
        <v>40</v>
      </c>
      <c r="E383" s="19"/>
      <c r="F383" s="18" t="str">
        <f>IF(ISBLANK(E383),"", PRODUCT(C383,E383))</f>
        <v/>
      </c>
      <c r="G383" s="30"/>
      <c r="H383" s="27"/>
    </row>
    <row r="384" spans="1:8" x14ac:dyDescent="0.25">
      <c r="A384" s="18" t="s">
        <v>636</v>
      </c>
      <c r="B384" s="27" t="s">
        <v>637</v>
      </c>
      <c r="C384" s="18"/>
      <c r="D384" s="18"/>
      <c r="E384" s="18"/>
      <c r="F384" s="18"/>
      <c r="G384" s="27"/>
      <c r="H384" s="30"/>
    </row>
    <row r="385" spans="1:8" x14ac:dyDescent="0.25">
      <c r="A385" s="18" t="s">
        <v>638</v>
      </c>
      <c r="B385" s="27" t="s">
        <v>639</v>
      </c>
      <c r="C385" s="18">
        <v>1</v>
      </c>
      <c r="D385" s="18" t="s">
        <v>40</v>
      </c>
      <c r="E385" s="19"/>
      <c r="F385" s="18" t="str">
        <f>IF(ISBLANK(E385),"", PRODUCT(C385,E385))</f>
        <v/>
      </c>
      <c r="G385" s="30"/>
      <c r="H385" s="27"/>
    </row>
    <row r="386" spans="1:8" x14ac:dyDescent="0.25">
      <c r="A386" s="18" t="s">
        <v>640</v>
      </c>
      <c r="B386" s="27" t="s">
        <v>641</v>
      </c>
      <c r="C386" s="18"/>
      <c r="D386" s="18"/>
      <c r="E386" s="18"/>
      <c r="F386" s="18"/>
      <c r="G386" s="27"/>
      <c r="H386" s="30"/>
    </row>
    <row r="387" spans="1:8" x14ac:dyDescent="0.25">
      <c r="A387" s="18" t="s">
        <v>642</v>
      </c>
      <c r="B387" s="27" t="s">
        <v>643</v>
      </c>
      <c r="C387" s="18">
        <v>1</v>
      </c>
      <c r="D387" s="18" t="s">
        <v>40</v>
      </c>
      <c r="E387" s="19"/>
      <c r="F387" s="18" t="str">
        <f>IF(ISBLANK(E387),"", PRODUCT(C387,E387))</f>
        <v/>
      </c>
      <c r="G387" s="30"/>
      <c r="H387" s="27"/>
    </row>
    <row r="388" spans="1:8" ht="30" x14ac:dyDescent="0.25">
      <c r="A388" s="18" t="s">
        <v>644</v>
      </c>
      <c r="B388" s="27" t="s">
        <v>645</v>
      </c>
      <c r="C388" s="18"/>
      <c r="D388" s="18"/>
      <c r="E388" s="18"/>
      <c r="F388" s="18"/>
      <c r="G388" s="27"/>
      <c r="H388" s="30"/>
    </row>
    <row r="389" spans="1:8" x14ac:dyDescent="0.25">
      <c r="A389" s="18" t="s">
        <v>646</v>
      </c>
      <c r="B389" s="27" t="s">
        <v>643</v>
      </c>
      <c r="C389" s="18">
        <v>1</v>
      </c>
      <c r="D389" s="18" t="s">
        <v>40</v>
      </c>
      <c r="E389" s="19"/>
      <c r="F389" s="18" t="str">
        <f>IF(ISBLANK(E389),"", PRODUCT(C389,E389))</f>
        <v/>
      </c>
      <c r="G389" s="30"/>
      <c r="H389" s="27"/>
    </row>
    <row r="390" spans="1:8" ht="30" x14ac:dyDescent="0.25">
      <c r="A390" s="18" t="s">
        <v>647</v>
      </c>
      <c r="B390" s="27" t="s">
        <v>648</v>
      </c>
      <c r="C390" s="18"/>
      <c r="D390" s="18"/>
      <c r="E390" s="18"/>
      <c r="F390" s="18"/>
      <c r="G390" s="27"/>
      <c r="H390" s="30"/>
    </row>
    <row r="391" spans="1:8" x14ac:dyDescent="0.25">
      <c r="A391" s="18" t="s">
        <v>649</v>
      </c>
      <c r="B391" s="27" t="s">
        <v>650</v>
      </c>
      <c r="C391" s="18">
        <v>1</v>
      </c>
      <c r="D391" s="18" t="s">
        <v>40</v>
      </c>
      <c r="E391" s="19"/>
      <c r="F391" s="18" t="str">
        <f>IF(ISBLANK(E391),"", PRODUCT(C391,E391))</f>
        <v/>
      </c>
      <c r="G391" s="30"/>
      <c r="H391" s="27"/>
    </row>
    <row r="392" spans="1:8" x14ac:dyDescent="0.25">
      <c r="A392" s="18" t="s">
        <v>651</v>
      </c>
      <c r="B392" s="27" t="s">
        <v>652</v>
      </c>
      <c r="C392" s="18"/>
      <c r="D392" s="18"/>
      <c r="E392" s="18"/>
      <c r="F392" s="18"/>
      <c r="G392" s="27"/>
      <c r="H392" s="30"/>
    </row>
    <row r="393" spans="1:8" x14ac:dyDescent="0.25">
      <c r="A393" s="18" t="s">
        <v>653</v>
      </c>
      <c r="B393" s="27" t="s">
        <v>654</v>
      </c>
      <c r="C393" s="18"/>
      <c r="D393" s="18"/>
      <c r="E393" s="18"/>
      <c r="F393" s="18"/>
      <c r="G393" s="27"/>
      <c r="H393" s="30"/>
    </row>
    <row r="394" spans="1:8" x14ac:dyDescent="0.25">
      <c r="A394" s="18" t="s">
        <v>655</v>
      </c>
      <c r="B394" s="27" t="s">
        <v>656</v>
      </c>
      <c r="C394" s="18"/>
      <c r="D394" s="18"/>
      <c r="E394" s="18"/>
      <c r="F394" s="18"/>
      <c r="G394" s="27"/>
      <c r="H394" s="30"/>
    </row>
    <row r="395" spans="1:8" x14ac:dyDescent="0.25">
      <c r="A395" s="18" t="s">
        <v>657</v>
      </c>
      <c r="B395" s="27" t="s">
        <v>658</v>
      </c>
      <c r="C395" s="18">
        <v>1</v>
      </c>
      <c r="D395" s="18" t="s">
        <v>40</v>
      </c>
      <c r="E395" s="19"/>
      <c r="F395" s="18" t="str">
        <f>IF(ISBLANK(E395),"", PRODUCT(C395,E395))</f>
        <v/>
      </c>
      <c r="G395" s="30"/>
      <c r="H395" s="27"/>
    </row>
    <row r="396" spans="1:8" x14ac:dyDescent="0.25">
      <c r="A396" s="18" t="s">
        <v>659</v>
      </c>
      <c r="B396" s="27" t="s">
        <v>652</v>
      </c>
      <c r="C396" s="18"/>
      <c r="D396" s="18"/>
      <c r="E396" s="18"/>
      <c r="F396" s="18"/>
      <c r="G396" s="27"/>
      <c r="H396" s="30"/>
    </row>
    <row r="397" spans="1:8" x14ac:dyDescent="0.25">
      <c r="A397" s="18" t="s">
        <v>660</v>
      </c>
      <c r="B397" s="27" t="s">
        <v>654</v>
      </c>
      <c r="C397" s="18"/>
      <c r="D397" s="18"/>
      <c r="E397" s="18"/>
      <c r="F397" s="18"/>
      <c r="G397" s="27"/>
      <c r="H397" s="30"/>
    </row>
    <row r="398" spans="1:8" x14ac:dyDescent="0.25">
      <c r="A398" s="18" t="s">
        <v>661</v>
      </c>
      <c r="B398" s="27" t="s">
        <v>656</v>
      </c>
      <c r="C398" s="18"/>
      <c r="D398" s="18"/>
      <c r="E398" s="18"/>
      <c r="F398" s="18"/>
      <c r="G398" s="27"/>
      <c r="H398" s="30"/>
    </row>
    <row r="399" spans="1:8" x14ac:dyDescent="0.25">
      <c r="A399" s="18" t="s">
        <v>662</v>
      </c>
      <c r="B399" s="27" t="s">
        <v>663</v>
      </c>
      <c r="C399" s="18">
        <v>1</v>
      </c>
      <c r="D399" s="18" t="s">
        <v>40</v>
      </c>
      <c r="E399" s="19"/>
      <c r="F399" s="18" t="str">
        <f>IF(ISBLANK(E399),"", PRODUCT(C399,E399))</f>
        <v/>
      </c>
      <c r="G399" s="30"/>
      <c r="H399" s="27"/>
    </row>
    <row r="400" spans="1:8" ht="30" x14ac:dyDescent="0.25">
      <c r="A400" s="18" t="s">
        <v>664</v>
      </c>
      <c r="B400" s="27" t="s">
        <v>665</v>
      </c>
      <c r="C400" s="18"/>
      <c r="D400" s="18"/>
      <c r="E400" s="18"/>
      <c r="F400" s="18"/>
      <c r="G400" s="27"/>
      <c r="H400" s="30"/>
    </row>
    <row r="401" spans="1:8" ht="30" x14ac:dyDescent="0.25">
      <c r="A401" s="18" t="s">
        <v>666</v>
      </c>
      <c r="B401" s="27" t="s">
        <v>667</v>
      </c>
      <c r="C401" s="18"/>
      <c r="D401" s="18"/>
      <c r="E401" s="18"/>
      <c r="F401" s="18"/>
      <c r="G401" s="27"/>
      <c r="H401" s="30"/>
    </row>
    <row r="402" spans="1:8" x14ac:dyDescent="0.25">
      <c r="A402" s="18" t="s">
        <v>668</v>
      </c>
      <c r="B402" s="27" t="s">
        <v>669</v>
      </c>
      <c r="C402" s="18"/>
      <c r="D402" s="18"/>
      <c r="E402" s="18"/>
      <c r="F402" s="18"/>
      <c r="G402" s="27"/>
      <c r="H402" s="30"/>
    </row>
    <row r="403" spans="1:8" x14ac:dyDescent="0.25">
      <c r="A403" s="18" t="s">
        <v>670</v>
      </c>
      <c r="B403" s="27" t="s">
        <v>671</v>
      </c>
      <c r="C403" s="18"/>
      <c r="D403" s="18"/>
      <c r="E403" s="18"/>
      <c r="F403" s="18"/>
      <c r="G403" s="27"/>
      <c r="H403" s="30"/>
    </row>
    <row r="404" spans="1:8" x14ac:dyDescent="0.25">
      <c r="A404" s="18" t="s">
        <v>672</v>
      </c>
      <c r="B404" s="27" t="s">
        <v>673</v>
      </c>
      <c r="C404" s="18"/>
      <c r="D404" s="18"/>
      <c r="E404" s="18"/>
      <c r="F404" s="18"/>
      <c r="G404" s="27"/>
      <c r="H404" s="30"/>
    </row>
    <row r="405" spans="1:8" x14ac:dyDescent="0.25">
      <c r="A405" s="18" t="s">
        <v>674</v>
      </c>
      <c r="B405" s="27" t="s">
        <v>675</v>
      </c>
      <c r="C405" s="18">
        <v>1</v>
      </c>
      <c r="D405" s="18" t="s">
        <v>40</v>
      </c>
      <c r="E405" s="19"/>
      <c r="F405" s="18" t="str">
        <f>IF(ISBLANK(E405),"", PRODUCT(C405,E405))</f>
        <v/>
      </c>
      <c r="G405" s="30"/>
      <c r="H405" s="27"/>
    </row>
    <row r="406" spans="1:8" x14ac:dyDescent="0.25">
      <c r="A406" s="18" t="s">
        <v>676</v>
      </c>
      <c r="B406" s="27" t="s">
        <v>677</v>
      </c>
      <c r="C406" s="18"/>
      <c r="D406" s="18"/>
      <c r="E406" s="18"/>
      <c r="F406" s="18"/>
      <c r="G406" s="27"/>
      <c r="H406" s="30"/>
    </row>
    <row r="407" spans="1:8" x14ac:dyDescent="0.25">
      <c r="A407" s="18" t="s">
        <v>678</v>
      </c>
      <c r="B407" s="27" t="s">
        <v>679</v>
      </c>
      <c r="C407" s="18"/>
      <c r="D407" s="18"/>
      <c r="E407" s="18"/>
      <c r="F407" s="18"/>
      <c r="G407" s="27"/>
      <c r="H407" s="30"/>
    </row>
    <row r="408" spans="1:8" x14ac:dyDescent="0.25">
      <c r="A408" s="18" t="s">
        <v>680</v>
      </c>
      <c r="B408" s="27" t="s">
        <v>681</v>
      </c>
      <c r="C408" s="18"/>
      <c r="D408" s="18"/>
      <c r="E408" s="18"/>
      <c r="F408" s="18"/>
      <c r="G408" s="27"/>
      <c r="H408" s="30"/>
    </row>
    <row r="409" spans="1:8" x14ac:dyDescent="0.25">
      <c r="A409" s="18" t="s">
        <v>682</v>
      </c>
      <c r="B409" s="27" t="s">
        <v>683</v>
      </c>
      <c r="C409" s="18"/>
      <c r="D409" s="18"/>
      <c r="E409" s="18"/>
      <c r="F409" s="18"/>
      <c r="G409" s="27"/>
      <c r="H409" s="30"/>
    </row>
    <row r="410" spans="1:8" x14ac:dyDescent="0.25">
      <c r="A410" s="18" t="s">
        <v>684</v>
      </c>
      <c r="B410" s="27" t="s">
        <v>685</v>
      </c>
      <c r="C410" s="18">
        <v>1</v>
      </c>
      <c r="D410" s="18" t="s">
        <v>40</v>
      </c>
      <c r="E410" s="19"/>
      <c r="F410" s="18" t="str">
        <f>IF(ISBLANK(E410),"", PRODUCT(C410,E410))</f>
        <v/>
      </c>
      <c r="G410" s="30"/>
      <c r="H410" s="27"/>
    </row>
    <row r="411" spans="1:8" x14ac:dyDescent="0.25">
      <c r="A411" s="18" t="s">
        <v>686</v>
      </c>
      <c r="B411" s="27" t="s">
        <v>677</v>
      </c>
      <c r="C411" s="18"/>
      <c r="D411" s="18"/>
      <c r="E411" s="18"/>
      <c r="F411" s="18"/>
      <c r="G411" s="27"/>
      <c r="H411" s="30"/>
    </row>
    <row r="412" spans="1:8" x14ac:dyDescent="0.25">
      <c r="A412" s="18" t="s">
        <v>687</v>
      </c>
      <c r="B412" s="27" t="s">
        <v>679</v>
      </c>
      <c r="C412" s="18"/>
      <c r="D412" s="18"/>
      <c r="E412" s="18"/>
      <c r="F412" s="18"/>
      <c r="G412" s="27"/>
      <c r="H412" s="30"/>
    </row>
    <row r="413" spans="1:8" x14ac:dyDescent="0.25">
      <c r="A413" s="18" t="s">
        <v>688</v>
      </c>
      <c r="B413" s="27" t="s">
        <v>681</v>
      </c>
      <c r="C413" s="18"/>
      <c r="D413" s="18"/>
      <c r="E413" s="18"/>
      <c r="F413" s="18"/>
      <c r="G413" s="27"/>
      <c r="H413" s="30"/>
    </row>
    <row r="414" spans="1:8" x14ac:dyDescent="0.25">
      <c r="A414" s="18" t="s">
        <v>689</v>
      </c>
      <c r="B414" s="27" t="s">
        <v>690</v>
      </c>
      <c r="C414" s="18"/>
      <c r="D414" s="18"/>
      <c r="E414" s="18"/>
      <c r="F414" s="18"/>
      <c r="G414" s="27"/>
      <c r="H414" s="30"/>
    </row>
    <row r="415" spans="1:8" x14ac:dyDescent="0.25">
      <c r="A415" s="18" t="s">
        <v>691</v>
      </c>
      <c r="B415" s="27" t="s">
        <v>692</v>
      </c>
      <c r="C415" s="18">
        <v>1</v>
      </c>
      <c r="D415" s="18" t="s">
        <v>40</v>
      </c>
      <c r="E415" s="19"/>
      <c r="F415" s="18" t="str">
        <f>IF(ISBLANK(E415),"", PRODUCT(C415,E415))</f>
        <v/>
      </c>
      <c r="G415" s="30"/>
      <c r="H415" s="27"/>
    </row>
    <row r="416" spans="1:8" x14ac:dyDescent="0.25">
      <c r="A416" s="18" t="s">
        <v>693</v>
      </c>
      <c r="B416" s="27" t="s">
        <v>694</v>
      </c>
      <c r="C416" s="18"/>
      <c r="D416" s="18"/>
      <c r="E416" s="18"/>
      <c r="F416" s="18"/>
      <c r="G416" s="27"/>
      <c r="H416" s="30"/>
    </row>
    <row r="417" spans="1:8" x14ac:dyDescent="0.25">
      <c r="A417" s="18" t="s">
        <v>695</v>
      </c>
      <c r="B417" s="27" t="s">
        <v>696</v>
      </c>
      <c r="C417" s="18"/>
      <c r="D417" s="18"/>
      <c r="E417" s="18"/>
      <c r="F417" s="18"/>
      <c r="G417" s="27"/>
      <c r="H417" s="30"/>
    </row>
    <row r="418" spans="1:8" ht="30" x14ac:dyDescent="0.25">
      <c r="A418" s="18" t="s">
        <v>697</v>
      </c>
      <c r="B418" s="27" t="s">
        <v>698</v>
      </c>
      <c r="C418" s="18"/>
      <c r="D418" s="18"/>
      <c r="E418" s="18"/>
      <c r="F418" s="18"/>
      <c r="G418" s="27"/>
      <c r="H418" s="30"/>
    </row>
    <row r="419" spans="1:8" x14ac:dyDescent="0.25">
      <c r="A419" s="18" t="s">
        <v>699</v>
      </c>
      <c r="B419" s="27" t="s">
        <v>700</v>
      </c>
      <c r="C419" s="18">
        <v>1</v>
      </c>
      <c r="D419" s="18" t="s">
        <v>40</v>
      </c>
      <c r="E419" s="19"/>
      <c r="F419" s="18" t="str">
        <f>IF(ISBLANK(E419),"", PRODUCT(C419,E419))</f>
        <v/>
      </c>
      <c r="G419" s="30"/>
      <c r="H419" s="27"/>
    </row>
    <row r="420" spans="1:8" x14ac:dyDescent="0.25">
      <c r="A420" s="18" t="s">
        <v>701</v>
      </c>
      <c r="B420" s="27" t="s">
        <v>702</v>
      </c>
      <c r="C420" s="18"/>
      <c r="D420" s="18"/>
      <c r="E420" s="18"/>
      <c r="F420" s="18"/>
      <c r="G420" s="27"/>
      <c r="H420" s="30"/>
    </row>
    <row r="421" spans="1:8" x14ac:dyDescent="0.25">
      <c r="A421" s="18" t="s">
        <v>703</v>
      </c>
      <c r="B421" s="27" t="s">
        <v>704</v>
      </c>
      <c r="C421" s="18"/>
      <c r="D421" s="18"/>
      <c r="E421" s="18"/>
      <c r="F421" s="18"/>
      <c r="G421" s="27"/>
      <c r="H421" s="30"/>
    </row>
    <row r="422" spans="1:8" x14ac:dyDescent="0.25">
      <c r="A422" s="18" t="s">
        <v>705</v>
      </c>
      <c r="B422" s="27" t="s">
        <v>706</v>
      </c>
      <c r="C422" s="18">
        <v>1</v>
      </c>
      <c r="D422" s="18" t="s">
        <v>40</v>
      </c>
      <c r="E422" s="19"/>
      <c r="F422" s="18" t="str">
        <f>IF(ISBLANK(E422),"", PRODUCT(C422,E422))</f>
        <v/>
      </c>
      <c r="G422" s="30"/>
      <c r="H422" s="27"/>
    </row>
    <row r="423" spans="1:8" x14ac:dyDescent="0.25">
      <c r="A423" s="18" t="s">
        <v>707</v>
      </c>
      <c r="B423" s="27" t="s">
        <v>708</v>
      </c>
      <c r="C423" s="18"/>
      <c r="D423" s="18"/>
      <c r="E423" s="18"/>
      <c r="F423" s="18"/>
      <c r="G423" s="27"/>
      <c r="H423" s="30"/>
    </row>
    <row r="424" spans="1:8" x14ac:dyDescent="0.25">
      <c r="A424" s="18" t="s">
        <v>709</v>
      </c>
      <c r="B424" s="27" t="s">
        <v>704</v>
      </c>
      <c r="C424" s="18"/>
      <c r="D424" s="18"/>
      <c r="E424" s="18"/>
      <c r="F424" s="18"/>
      <c r="G424" s="27"/>
      <c r="H424" s="30"/>
    </row>
    <row r="425" spans="1:8" x14ac:dyDescent="0.25">
      <c r="A425" s="18" t="s">
        <v>710</v>
      </c>
      <c r="B425" s="27" t="s">
        <v>711</v>
      </c>
      <c r="C425" s="18">
        <v>1</v>
      </c>
      <c r="D425" s="18" t="s">
        <v>40</v>
      </c>
      <c r="E425" s="19"/>
      <c r="F425" s="18" t="str">
        <f>IF(ISBLANK(E425),"", PRODUCT(C425,E425))</f>
        <v/>
      </c>
      <c r="G425" s="30"/>
      <c r="H425" s="27"/>
    </row>
    <row r="426" spans="1:8" x14ac:dyDescent="0.25">
      <c r="A426" s="18" t="s">
        <v>712</v>
      </c>
      <c r="B426" s="27" t="s">
        <v>713</v>
      </c>
      <c r="C426" s="18"/>
      <c r="D426" s="18"/>
      <c r="E426" s="18"/>
      <c r="F426" s="18"/>
      <c r="G426" s="27"/>
      <c r="H426" s="30"/>
    </row>
    <row r="427" spans="1:8" x14ac:dyDescent="0.25">
      <c r="A427" s="18" t="s">
        <v>714</v>
      </c>
      <c r="B427" s="27" t="s">
        <v>715</v>
      </c>
      <c r="C427" s="18"/>
      <c r="D427" s="18"/>
      <c r="E427" s="18"/>
      <c r="F427" s="18"/>
      <c r="G427" s="27"/>
      <c r="H427" s="30"/>
    </row>
    <row r="428" spans="1:8" x14ac:dyDescent="0.25">
      <c r="A428" s="18" t="s">
        <v>716</v>
      </c>
      <c r="B428" s="27" t="s">
        <v>717</v>
      </c>
      <c r="C428" s="18"/>
      <c r="D428" s="18"/>
      <c r="E428" s="18"/>
      <c r="F428" s="18"/>
      <c r="G428" s="27"/>
      <c r="H428" s="30"/>
    </row>
    <row r="429" spans="1:8" x14ac:dyDescent="0.25">
      <c r="A429" s="18" t="s">
        <v>718</v>
      </c>
      <c r="B429" s="27" t="s">
        <v>719</v>
      </c>
      <c r="C429" s="18">
        <v>1</v>
      </c>
      <c r="D429" s="18" t="s">
        <v>40</v>
      </c>
      <c r="E429" s="19"/>
      <c r="F429" s="18" t="str">
        <f>IF(ISBLANK(E429),"", PRODUCT(C429,E429))</f>
        <v/>
      </c>
      <c r="G429" s="30"/>
      <c r="H429" s="27"/>
    </row>
    <row r="430" spans="1:8" ht="30" x14ac:dyDescent="0.25">
      <c r="A430" s="18" t="s">
        <v>720</v>
      </c>
      <c r="B430" s="27" t="s">
        <v>721</v>
      </c>
      <c r="C430" s="18"/>
      <c r="D430" s="18"/>
      <c r="E430" s="18"/>
      <c r="F430" s="18"/>
      <c r="G430" s="27"/>
      <c r="H430" s="30"/>
    </row>
    <row r="431" spans="1:8" ht="30" x14ac:dyDescent="0.25">
      <c r="A431" s="18" t="s">
        <v>722</v>
      </c>
      <c r="B431" s="27" t="s">
        <v>723</v>
      </c>
      <c r="C431" s="18"/>
      <c r="D431" s="18"/>
      <c r="E431" s="18"/>
      <c r="F431" s="18"/>
      <c r="G431" s="27"/>
      <c r="H431" s="30"/>
    </row>
    <row r="432" spans="1:8" ht="30" x14ac:dyDescent="0.25">
      <c r="A432" s="18" t="s">
        <v>724</v>
      </c>
      <c r="B432" s="27" t="s">
        <v>725</v>
      </c>
      <c r="C432" s="18"/>
      <c r="D432" s="18"/>
      <c r="E432" s="18"/>
      <c r="F432" s="18"/>
      <c r="G432" s="27"/>
      <c r="H432" s="30"/>
    </row>
    <row r="433" spans="1:8" ht="30" x14ac:dyDescent="0.25">
      <c r="A433" s="18" t="s">
        <v>726</v>
      </c>
      <c r="B433" s="27" t="s">
        <v>727</v>
      </c>
      <c r="C433" s="18"/>
      <c r="D433" s="18"/>
      <c r="E433" s="18"/>
      <c r="F433" s="18"/>
      <c r="G433" s="27"/>
      <c r="H433" s="30"/>
    </row>
    <row r="434" spans="1:8" x14ac:dyDescent="0.25">
      <c r="A434" s="18" t="s">
        <v>728</v>
      </c>
      <c r="B434" s="27" t="s">
        <v>729</v>
      </c>
      <c r="C434" s="18">
        <v>1</v>
      </c>
      <c r="D434" s="18" t="s">
        <v>40</v>
      </c>
      <c r="E434" s="19"/>
      <c r="F434" s="18" t="str">
        <f>IF(ISBLANK(E434),"", PRODUCT(C434,E434))</f>
        <v/>
      </c>
      <c r="G434" s="30"/>
      <c r="H434" s="27"/>
    </row>
    <row r="435" spans="1:8" x14ac:dyDescent="0.25">
      <c r="A435" s="18" t="s">
        <v>730</v>
      </c>
      <c r="B435" s="27" t="s">
        <v>731</v>
      </c>
      <c r="C435" s="18"/>
      <c r="D435" s="18"/>
      <c r="E435" s="18"/>
      <c r="F435" s="18"/>
      <c r="G435" s="27"/>
      <c r="H435" s="30"/>
    </row>
    <row r="436" spans="1:8" x14ac:dyDescent="0.25">
      <c r="A436" s="18" t="s">
        <v>732</v>
      </c>
      <c r="B436" s="27" t="s">
        <v>733</v>
      </c>
      <c r="C436" s="18"/>
      <c r="D436" s="18"/>
      <c r="E436" s="18"/>
      <c r="F436" s="18"/>
      <c r="G436" s="27"/>
      <c r="H436" s="30"/>
    </row>
    <row r="437" spans="1:8" x14ac:dyDescent="0.25">
      <c r="A437" s="18" t="s">
        <v>734</v>
      </c>
      <c r="B437" s="27" t="s">
        <v>735</v>
      </c>
      <c r="C437" s="18"/>
      <c r="D437" s="18"/>
      <c r="E437" s="18"/>
      <c r="F437" s="18"/>
      <c r="G437" s="27"/>
      <c r="H437" s="30"/>
    </row>
    <row r="438" spans="1:8" x14ac:dyDescent="0.25">
      <c r="A438" s="18" t="s">
        <v>736</v>
      </c>
      <c r="B438" s="27" t="s">
        <v>737</v>
      </c>
      <c r="C438" s="18">
        <v>1</v>
      </c>
      <c r="D438" s="18" t="s">
        <v>40</v>
      </c>
      <c r="E438" s="19"/>
      <c r="F438" s="18" t="str">
        <f>IF(ISBLANK(E438),"", PRODUCT(C438,E438))</f>
        <v/>
      </c>
      <c r="G438" s="30"/>
      <c r="H438" s="27"/>
    </row>
    <row r="439" spans="1:8" x14ac:dyDescent="0.25">
      <c r="A439" s="18" t="s">
        <v>738</v>
      </c>
      <c r="B439" s="27" t="s">
        <v>737</v>
      </c>
      <c r="C439" s="18"/>
      <c r="D439" s="18"/>
      <c r="E439" s="18"/>
      <c r="F439" s="18"/>
      <c r="G439" s="27"/>
      <c r="H439" s="30"/>
    </row>
    <row r="440" spans="1:8" x14ac:dyDescent="0.25">
      <c r="A440" s="18" t="s">
        <v>739</v>
      </c>
      <c r="B440" s="27" t="s">
        <v>740</v>
      </c>
      <c r="C440" s="18">
        <v>1</v>
      </c>
      <c r="D440" s="18" t="s">
        <v>40</v>
      </c>
      <c r="E440" s="19"/>
      <c r="F440" s="18" t="str">
        <f>IF(ISBLANK(E440),"", PRODUCT(C440,E440))</f>
        <v/>
      </c>
      <c r="G440" s="30"/>
      <c r="H440" s="27"/>
    </row>
    <row r="441" spans="1:8" x14ac:dyDescent="0.25">
      <c r="A441" s="18" t="s">
        <v>741</v>
      </c>
      <c r="B441" s="27" t="s">
        <v>740</v>
      </c>
      <c r="C441" s="18"/>
      <c r="D441" s="18"/>
      <c r="E441" s="18"/>
      <c r="F441" s="18"/>
      <c r="G441" s="27"/>
      <c r="H441" s="30"/>
    </row>
    <row r="442" spans="1:8" x14ac:dyDescent="0.25">
      <c r="A442" s="18" t="s">
        <v>742</v>
      </c>
      <c r="B442" s="27" t="s">
        <v>743</v>
      </c>
      <c r="C442" s="18">
        <v>1</v>
      </c>
      <c r="D442" s="18" t="s">
        <v>40</v>
      </c>
      <c r="E442" s="19"/>
      <c r="F442" s="18" t="str">
        <f>IF(ISBLANK(E442),"", PRODUCT(C442,E442))</f>
        <v/>
      </c>
      <c r="G442" s="30"/>
      <c r="H442" s="27"/>
    </row>
    <row r="443" spans="1:8" x14ac:dyDescent="0.25">
      <c r="A443" s="18" t="s">
        <v>744</v>
      </c>
      <c r="B443" s="27" t="s">
        <v>743</v>
      </c>
      <c r="C443" s="18"/>
      <c r="D443" s="18"/>
      <c r="E443" s="18"/>
      <c r="F443" s="18"/>
      <c r="G443" s="27"/>
      <c r="H443" s="30"/>
    </row>
    <row r="444" spans="1:8" x14ac:dyDescent="0.25">
      <c r="A444" s="18" t="s">
        <v>745</v>
      </c>
      <c r="B444" s="27" t="s">
        <v>746</v>
      </c>
      <c r="C444" s="18">
        <v>1</v>
      </c>
      <c r="D444" s="18" t="s">
        <v>40</v>
      </c>
      <c r="E444" s="19"/>
      <c r="F444" s="18" t="str">
        <f>IF(ISBLANK(E444),"", PRODUCT(C444,E444))</f>
        <v/>
      </c>
      <c r="G444" s="30"/>
      <c r="H444" s="27"/>
    </row>
    <row r="445" spans="1:8" x14ac:dyDescent="0.25">
      <c r="A445" s="18" t="s">
        <v>747</v>
      </c>
      <c r="B445" s="27" t="s">
        <v>746</v>
      </c>
      <c r="C445" s="18"/>
      <c r="D445" s="18"/>
      <c r="E445" s="18"/>
      <c r="F445" s="18"/>
      <c r="G445" s="27"/>
      <c r="H445" s="30"/>
    </row>
    <row r="446" spans="1:8" x14ac:dyDescent="0.25">
      <c r="A446" s="18" t="s">
        <v>748</v>
      </c>
      <c r="B446" s="27" t="s">
        <v>749</v>
      </c>
      <c r="C446" s="18">
        <v>1</v>
      </c>
      <c r="D446" s="18" t="s">
        <v>40</v>
      </c>
      <c r="E446" s="19"/>
      <c r="F446" s="18" t="str">
        <f>IF(ISBLANK(E446),"", PRODUCT(C446,E446))</f>
        <v/>
      </c>
      <c r="G446" s="30"/>
      <c r="H446" s="27"/>
    </row>
    <row r="447" spans="1:8" x14ac:dyDescent="0.25">
      <c r="A447" s="18" t="s">
        <v>750</v>
      </c>
      <c r="B447" s="27" t="s">
        <v>749</v>
      </c>
      <c r="C447" s="18"/>
      <c r="D447" s="18"/>
      <c r="E447" s="18"/>
      <c r="F447" s="18"/>
      <c r="G447" s="27"/>
      <c r="H447" s="30"/>
    </row>
    <row r="448" spans="1:8" x14ac:dyDescent="0.25">
      <c r="A448" s="18" t="s">
        <v>751</v>
      </c>
      <c r="B448" s="27" t="s">
        <v>752</v>
      </c>
      <c r="C448" s="18">
        <v>1</v>
      </c>
      <c r="D448" s="18" t="s">
        <v>40</v>
      </c>
      <c r="E448" s="19"/>
      <c r="F448" s="18" t="str">
        <f>IF(ISBLANK(E448),"", PRODUCT(C448,E448))</f>
        <v/>
      </c>
      <c r="G448" s="30"/>
      <c r="H448" s="27"/>
    </row>
    <row r="449" spans="1:8" x14ac:dyDescent="0.25">
      <c r="A449" s="18" t="s">
        <v>753</v>
      </c>
      <c r="B449" s="27" t="s">
        <v>752</v>
      </c>
      <c r="C449" s="18"/>
      <c r="D449" s="18"/>
      <c r="E449" s="18"/>
      <c r="F449" s="18"/>
      <c r="G449" s="27"/>
      <c r="H449" s="30"/>
    </row>
    <row r="450" spans="1:8" x14ac:dyDescent="0.25">
      <c r="A450" s="18" t="s">
        <v>754</v>
      </c>
      <c r="B450" s="27" t="s">
        <v>755</v>
      </c>
      <c r="C450" s="18">
        <v>1</v>
      </c>
      <c r="D450" s="18" t="s">
        <v>40</v>
      </c>
      <c r="E450" s="19"/>
      <c r="F450" s="18" t="str">
        <f>IF(ISBLANK(E450),"", PRODUCT(C450,E450))</f>
        <v/>
      </c>
      <c r="G450" s="30"/>
      <c r="H450" s="27"/>
    </row>
    <row r="451" spans="1:8" x14ac:dyDescent="0.25">
      <c r="A451" s="18" t="s">
        <v>756</v>
      </c>
      <c r="B451" s="27" t="s">
        <v>755</v>
      </c>
      <c r="C451" s="18"/>
      <c r="D451" s="18"/>
      <c r="E451" s="18"/>
      <c r="F451" s="18"/>
      <c r="G451" s="27"/>
      <c r="H451" s="30"/>
    </row>
    <row r="452" spans="1:8" x14ac:dyDescent="0.25">
      <c r="A452" s="18" t="s">
        <v>757</v>
      </c>
      <c r="B452" s="27" t="s">
        <v>758</v>
      </c>
      <c r="C452" s="18">
        <v>1</v>
      </c>
      <c r="D452" s="18" t="s">
        <v>40</v>
      </c>
      <c r="E452" s="19"/>
      <c r="F452" s="18" t="str">
        <f>IF(ISBLANK(E452),"", PRODUCT(C452,E452))</f>
        <v/>
      </c>
      <c r="G452" s="30"/>
      <c r="H452" s="27"/>
    </row>
    <row r="453" spans="1:8" x14ac:dyDescent="0.25">
      <c r="A453" s="18" t="s">
        <v>759</v>
      </c>
      <c r="B453" s="27" t="s">
        <v>758</v>
      </c>
      <c r="C453" s="18"/>
      <c r="D453" s="18"/>
      <c r="E453" s="18"/>
      <c r="F453" s="18"/>
      <c r="G453" s="27"/>
      <c r="H453" s="30"/>
    </row>
    <row r="454" spans="1:8" x14ac:dyDescent="0.25">
      <c r="A454" s="18" t="s">
        <v>760</v>
      </c>
      <c r="B454" s="27" t="s">
        <v>761</v>
      </c>
      <c r="C454" s="18">
        <v>1</v>
      </c>
      <c r="D454" s="18" t="s">
        <v>40</v>
      </c>
      <c r="E454" s="19"/>
      <c r="F454" s="18" t="str">
        <f>IF(ISBLANK(E454),"", PRODUCT(C454,E454))</f>
        <v/>
      </c>
      <c r="G454" s="30"/>
      <c r="H454" s="27"/>
    </row>
    <row r="455" spans="1:8" x14ac:dyDescent="0.25">
      <c r="A455" s="18" t="s">
        <v>762</v>
      </c>
      <c r="B455" s="27" t="s">
        <v>761</v>
      </c>
      <c r="C455" s="18"/>
      <c r="D455" s="18"/>
      <c r="E455" s="18"/>
      <c r="F455" s="18"/>
      <c r="G455" s="27"/>
      <c r="H455" s="30"/>
    </row>
    <row r="456" spans="1:8" x14ac:dyDescent="0.25">
      <c r="A456" s="18" t="s">
        <v>763</v>
      </c>
      <c r="B456" s="27" t="s">
        <v>764</v>
      </c>
      <c r="C456" s="18">
        <v>1</v>
      </c>
      <c r="D456" s="18" t="s">
        <v>40</v>
      </c>
      <c r="E456" s="19"/>
      <c r="F456" s="18" t="str">
        <f>IF(ISBLANK(E456),"", PRODUCT(C456,E456))</f>
        <v/>
      </c>
      <c r="G456" s="30"/>
      <c r="H456" s="27"/>
    </row>
    <row r="457" spans="1:8" x14ac:dyDescent="0.25">
      <c r="A457" s="18" t="s">
        <v>765</v>
      </c>
      <c r="B457" s="27" t="s">
        <v>766</v>
      </c>
      <c r="C457" s="18"/>
      <c r="D457" s="18"/>
      <c r="E457" s="18"/>
      <c r="F457" s="18"/>
      <c r="G457" s="27"/>
      <c r="H457" s="30"/>
    </row>
    <row r="458" spans="1:8" x14ac:dyDescent="0.25">
      <c r="A458" s="18" t="s">
        <v>767</v>
      </c>
      <c r="B458" s="27" t="s">
        <v>768</v>
      </c>
      <c r="C458" s="18">
        <v>1</v>
      </c>
      <c r="D458" s="18" t="s">
        <v>40</v>
      </c>
      <c r="E458" s="19"/>
      <c r="F458" s="18" t="str">
        <f>IF(ISBLANK(E458),"", PRODUCT(C458,E458))</f>
        <v/>
      </c>
      <c r="G458" s="30"/>
      <c r="H458" s="27"/>
    </row>
    <row r="459" spans="1:8" x14ac:dyDescent="0.25">
      <c r="A459" s="18" t="s">
        <v>769</v>
      </c>
      <c r="B459" s="27" t="s">
        <v>768</v>
      </c>
      <c r="C459" s="18"/>
      <c r="D459" s="18"/>
      <c r="E459" s="18"/>
      <c r="F459" s="18"/>
      <c r="G459" s="27"/>
      <c r="H459" s="30"/>
    </row>
    <row r="460" spans="1:8" x14ac:dyDescent="0.25">
      <c r="A460" s="18" t="s">
        <v>770</v>
      </c>
      <c r="B460" s="27" t="s">
        <v>771</v>
      </c>
      <c r="C460" s="18">
        <v>1</v>
      </c>
      <c r="D460" s="18" t="s">
        <v>40</v>
      </c>
      <c r="E460" s="19"/>
      <c r="F460" s="18" t="str">
        <f>IF(ISBLANK(E460),"", PRODUCT(C460,E460))</f>
        <v/>
      </c>
      <c r="G460" s="30"/>
      <c r="H460" s="27"/>
    </row>
    <row r="461" spans="1:8" x14ac:dyDescent="0.25">
      <c r="A461" s="18" t="s">
        <v>772</v>
      </c>
      <c r="B461" s="27" t="s">
        <v>771</v>
      </c>
      <c r="C461" s="18"/>
      <c r="D461" s="18"/>
      <c r="E461" s="18"/>
      <c r="F461" s="18"/>
      <c r="G461" s="27"/>
      <c r="H461" s="30"/>
    </row>
    <row r="462" spans="1:8" ht="30" x14ac:dyDescent="0.25">
      <c r="A462" s="18" t="s">
        <v>773</v>
      </c>
      <c r="B462" s="27" t="s">
        <v>774</v>
      </c>
      <c r="C462" s="18">
        <v>1</v>
      </c>
      <c r="D462" s="18" t="s">
        <v>40</v>
      </c>
      <c r="E462" s="19"/>
      <c r="F462" s="18" t="str">
        <f>IF(ISBLANK(E462),"", PRODUCT(C462,E462))</f>
        <v/>
      </c>
      <c r="G462" s="30"/>
      <c r="H462" s="27"/>
    </row>
    <row r="463" spans="1:8" ht="30" x14ac:dyDescent="0.25">
      <c r="A463" s="18" t="s">
        <v>775</v>
      </c>
      <c r="B463" s="27" t="s">
        <v>774</v>
      </c>
      <c r="C463" s="18"/>
      <c r="D463" s="18"/>
      <c r="E463" s="18"/>
      <c r="F463" s="18"/>
      <c r="G463" s="27"/>
      <c r="H463" s="30"/>
    </row>
    <row r="464" spans="1:8" x14ac:dyDescent="0.25">
      <c r="A464" s="18" t="s">
        <v>776</v>
      </c>
      <c r="B464" s="27" t="s">
        <v>777</v>
      </c>
      <c r="C464" s="18">
        <v>1</v>
      </c>
      <c r="D464" s="18" t="s">
        <v>40</v>
      </c>
      <c r="E464" s="19"/>
      <c r="F464" s="18" t="str">
        <f>IF(ISBLANK(E464),"", PRODUCT(C464,E464))</f>
        <v/>
      </c>
      <c r="G464" s="30"/>
      <c r="H464" s="27"/>
    </row>
    <row r="465" spans="1:8" x14ac:dyDescent="0.25">
      <c r="A465" s="18" t="s">
        <v>778</v>
      </c>
      <c r="B465" s="27" t="s">
        <v>779</v>
      </c>
      <c r="C465" s="18"/>
      <c r="D465" s="18"/>
      <c r="E465" s="18"/>
      <c r="F465" s="18"/>
      <c r="G465" s="27"/>
      <c r="H465" s="30"/>
    </row>
    <row r="466" spans="1:8" x14ac:dyDescent="0.25">
      <c r="A466" s="18" t="s">
        <v>780</v>
      </c>
      <c r="B466" s="27" t="s">
        <v>781</v>
      </c>
      <c r="C466" s="18">
        <v>1</v>
      </c>
      <c r="D466" s="18" t="s">
        <v>40</v>
      </c>
      <c r="E466" s="19"/>
      <c r="F466" s="18" t="str">
        <f>IF(ISBLANK(E466),"", PRODUCT(C466,E466))</f>
        <v/>
      </c>
      <c r="G466" s="30"/>
      <c r="H466" s="27"/>
    </row>
    <row r="467" spans="1:8" x14ac:dyDescent="0.25">
      <c r="A467" s="18" t="s">
        <v>782</v>
      </c>
      <c r="B467" s="27" t="s">
        <v>781</v>
      </c>
      <c r="C467" s="18"/>
      <c r="D467" s="18"/>
      <c r="E467" s="18"/>
      <c r="F467" s="18"/>
      <c r="G467" s="27"/>
      <c r="H467" s="30"/>
    </row>
    <row r="468" spans="1:8" x14ac:dyDescent="0.25">
      <c r="A468" s="18" t="s">
        <v>783</v>
      </c>
      <c r="B468" s="27" t="s">
        <v>784</v>
      </c>
      <c r="C468" s="18">
        <v>1</v>
      </c>
      <c r="D468" s="18" t="s">
        <v>40</v>
      </c>
      <c r="E468" s="19"/>
      <c r="F468" s="18" t="str">
        <f>IF(ISBLANK(E468),"", PRODUCT(C468,E468))</f>
        <v/>
      </c>
      <c r="G468" s="30"/>
      <c r="H468" s="27"/>
    </row>
    <row r="469" spans="1:8" x14ac:dyDescent="0.25">
      <c r="A469" s="18" t="s">
        <v>785</v>
      </c>
      <c r="B469" s="27" t="s">
        <v>784</v>
      </c>
      <c r="C469" s="18"/>
      <c r="D469" s="18"/>
      <c r="E469" s="18"/>
      <c r="F469" s="18"/>
      <c r="G469" s="27"/>
      <c r="H469" s="30"/>
    </row>
    <row r="470" spans="1:8" x14ac:dyDescent="0.25">
      <c r="A470" s="18" t="s">
        <v>786</v>
      </c>
      <c r="B470" s="27" t="s">
        <v>787</v>
      </c>
      <c r="C470" s="18">
        <v>1</v>
      </c>
      <c r="D470" s="18" t="s">
        <v>40</v>
      </c>
      <c r="E470" s="19"/>
      <c r="F470" s="18" t="str">
        <f>IF(ISBLANK(E470),"", PRODUCT(C470,E470))</f>
        <v/>
      </c>
      <c r="G470" s="30"/>
      <c r="H470" s="27"/>
    </row>
    <row r="471" spans="1:8" x14ac:dyDescent="0.25">
      <c r="A471" s="18" t="s">
        <v>788</v>
      </c>
      <c r="B471" s="27" t="s">
        <v>787</v>
      </c>
      <c r="C471" s="18"/>
      <c r="D471" s="18"/>
      <c r="E471" s="18"/>
      <c r="F471" s="18"/>
      <c r="G471" s="27"/>
      <c r="H471" s="30"/>
    </row>
    <row r="472" spans="1:8" x14ac:dyDescent="0.25">
      <c r="A472" s="18" t="s">
        <v>789</v>
      </c>
      <c r="B472" s="27" t="s">
        <v>790</v>
      </c>
      <c r="C472" s="18">
        <v>1</v>
      </c>
      <c r="D472" s="18" t="s">
        <v>40</v>
      </c>
      <c r="E472" s="19"/>
      <c r="F472" s="18" t="str">
        <f>IF(ISBLANK(E472),"", PRODUCT(C472,E472))</f>
        <v/>
      </c>
      <c r="G472" s="30"/>
      <c r="H472" s="27"/>
    </row>
    <row r="473" spans="1:8" x14ac:dyDescent="0.25">
      <c r="A473" s="18" t="s">
        <v>791</v>
      </c>
      <c r="B473" s="27" t="s">
        <v>790</v>
      </c>
      <c r="C473" s="18"/>
      <c r="D473" s="18"/>
      <c r="E473" s="18"/>
      <c r="F473" s="18"/>
      <c r="G473" s="27"/>
      <c r="H473" s="30"/>
    </row>
    <row r="474" spans="1:8" x14ac:dyDescent="0.25">
      <c r="A474" s="18" t="s">
        <v>792</v>
      </c>
      <c r="B474" s="27" t="s">
        <v>793</v>
      </c>
      <c r="C474" s="18">
        <v>1</v>
      </c>
      <c r="D474" s="18" t="s">
        <v>40</v>
      </c>
      <c r="E474" s="19"/>
      <c r="F474" s="18" t="str">
        <f>IF(ISBLANK(E474),"", PRODUCT(C474,E474))</f>
        <v/>
      </c>
      <c r="G474" s="30"/>
      <c r="H474" s="27"/>
    </row>
    <row r="475" spans="1:8" x14ac:dyDescent="0.25">
      <c r="A475" s="18" t="s">
        <v>794</v>
      </c>
      <c r="B475" s="27" t="s">
        <v>793</v>
      </c>
      <c r="C475" s="18"/>
      <c r="D475" s="18"/>
      <c r="E475" s="18"/>
      <c r="F475" s="18"/>
      <c r="G475" s="27"/>
      <c r="H475" s="30"/>
    </row>
    <row r="476" spans="1:8" x14ac:dyDescent="0.25">
      <c r="A476" s="18" t="s">
        <v>795</v>
      </c>
      <c r="B476" s="27" t="s">
        <v>796</v>
      </c>
      <c r="C476" s="18"/>
      <c r="D476" s="18"/>
      <c r="E476" s="18"/>
      <c r="F476" s="18"/>
      <c r="G476" s="27"/>
      <c r="H476" s="30"/>
    </row>
    <row r="477" spans="1:8" x14ac:dyDescent="0.25">
      <c r="A477" s="18" t="s">
        <v>797</v>
      </c>
      <c r="B477" s="27" t="s">
        <v>798</v>
      </c>
      <c r="C477" s="18">
        <v>1</v>
      </c>
      <c r="D477" s="18" t="s">
        <v>40</v>
      </c>
      <c r="E477" s="19"/>
      <c r="F477" s="18" t="str">
        <f>IF(ISBLANK(E477),"", PRODUCT(C477,E477))</f>
        <v/>
      </c>
      <c r="G477" s="30"/>
      <c r="H477" s="27"/>
    </row>
    <row r="478" spans="1:8" x14ac:dyDescent="0.25">
      <c r="A478" s="18" t="s">
        <v>799</v>
      </c>
      <c r="B478" s="27" t="s">
        <v>798</v>
      </c>
      <c r="C478" s="18"/>
      <c r="D478" s="18"/>
      <c r="E478" s="18"/>
      <c r="F478" s="18"/>
      <c r="G478" s="27"/>
      <c r="H478" s="30"/>
    </row>
    <row r="479" spans="1:8" x14ac:dyDescent="0.25">
      <c r="A479" s="18" t="s">
        <v>800</v>
      </c>
      <c r="B479" s="27" t="s">
        <v>801</v>
      </c>
      <c r="C479" s="18">
        <v>1</v>
      </c>
      <c r="D479" s="18" t="s">
        <v>40</v>
      </c>
      <c r="E479" s="19"/>
      <c r="F479" s="18" t="str">
        <f>IF(ISBLANK(E479),"", PRODUCT(C479,E479))</f>
        <v/>
      </c>
      <c r="G479" s="30"/>
      <c r="H479" s="27"/>
    </row>
    <row r="480" spans="1:8" x14ac:dyDescent="0.25">
      <c r="A480" s="18" t="s">
        <v>802</v>
      </c>
      <c r="B480" s="27" t="s">
        <v>801</v>
      </c>
      <c r="C480" s="18"/>
      <c r="D480" s="18"/>
      <c r="E480" s="18"/>
      <c r="F480" s="18"/>
      <c r="G480" s="27"/>
      <c r="H480" s="30"/>
    </row>
    <row r="481" spans="1:8" x14ac:dyDescent="0.25">
      <c r="A481" s="18" t="s">
        <v>803</v>
      </c>
      <c r="B481" s="27" t="s">
        <v>804</v>
      </c>
      <c r="C481" s="18">
        <v>1</v>
      </c>
      <c r="D481" s="18" t="s">
        <v>40</v>
      </c>
      <c r="E481" s="19"/>
      <c r="F481" s="18" t="str">
        <f>IF(ISBLANK(E481),"", PRODUCT(C481,E481))</f>
        <v/>
      </c>
      <c r="G481" s="30"/>
      <c r="H481" s="27"/>
    </row>
    <row r="482" spans="1:8" x14ac:dyDescent="0.25">
      <c r="A482" s="18" t="s">
        <v>805</v>
      </c>
      <c r="B482" s="27" t="s">
        <v>804</v>
      </c>
      <c r="C482" s="18"/>
      <c r="D482" s="18"/>
      <c r="E482" s="18"/>
      <c r="F482" s="18"/>
      <c r="G482" s="27"/>
      <c r="H482" s="30"/>
    </row>
    <row r="483" spans="1:8" x14ac:dyDescent="0.25">
      <c r="A483" s="18" t="s">
        <v>806</v>
      </c>
      <c r="B483" s="27" t="s">
        <v>807</v>
      </c>
      <c r="C483" s="18">
        <v>1</v>
      </c>
      <c r="D483" s="18" t="s">
        <v>40</v>
      </c>
      <c r="E483" s="19"/>
      <c r="F483" s="18" t="str">
        <f>IF(ISBLANK(E483),"", PRODUCT(C483,E483))</f>
        <v/>
      </c>
      <c r="G483" s="30"/>
      <c r="H483" s="27"/>
    </row>
    <row r="484" spans="1:8" x14ac:dyDescent="0.25">
      <c r="A484" s="18" t="s">
        <v>808</v>
      </c>
      <c r="B484" s="27" t="s">
        <v>807</v>
      </c>
      <c r="C484" s="18"/>
      <c r="D484" s="18"/>
      <c r="E484" s="18"/>
      <c r="F484" s="18"/>
      <c r="G484" s="27"/>
      <c r="H484" s="30"/>
    </row>
    <row r="485" spans="1:8" x14ac:dyDescent="0.25">
      <c r="A485" s="18" t="s">
        <v>809</v>
      </c>
      <c r="B485" s="27" t="s">
        <v>810</v>
      </c>
      <c r="C485" s="18">
        <v>1</v>
      </c>
      <c r="D485" s="18" t="s">
        <v>40</v>
      </c>
      <c r="E485" s="19"/>
      <c r="F485" s="18" t="str">
        <f>IF(ISBLANK(E485),"", PRODUCT(C485,E485))</f>
        <v/>
      </c>
      <c r="G485" s="30"/>
      <c r="H485" s="27"/>
    </row>
    <row r="486" spans="1:8" x14ac:dyDescent="0.25">
      <c r="A486" s="18" t="s">
        <v>811</v>
      </c>
      <c r="B486" s="27" t="s">
        <v>812</v>
      </c>
      <c r="C486" s="18"/>
      <c r="D486" s="18"/>
      <c r="E486" s="18"/>
      <c r="F486" s="18"/>
      <c r="G486" s="27"/>
      <c r="H486" s="30"/>
    </row>
    <row r="487" spans="1:8" ht="30" x14ac:dyDescent="0.25">
      <c r="A487" s="18" t="s">
        <v>813</v>
      </c>
      <c r="B487" s="27" t="s">
        <v>814</v>
      </c>
      <c r="C487" s="18">
        <v>1</v>
      </c>
      <c r="D487" s="18" t="s">
        <v>40</v>
      </c>
      <c r="E487" s="19"/>
      <c r="F487" s="18" t="str">
        <f>IF(ISBLANK(E487),"", PRODUCT(C487,E487))</f>
        <v/>
      </c>
      <c r="G487" s="30"/>
      <c r="H487" s="27"/>
    </row>
    <row r="488" spans="1:8" ht="30" x14ac:dyDescent="0.25">
      <c r="A488" s="18" t="s">
        <v>815</v>
      </c>
      <c r="B488" s="27" t="s">
        <v>814</v>
      </c>
      <c r="C488" s="18"/>
      <c r="D488" s="18"/>
      <c r="E488" s="18"/>
      <c r="F488" s="18"/>
      <c r="G488" s="27"/>
      <c r="H488" s="30"/>
    </row>
    <row r="489" spans="1:8" ht="30" x14ac:dyDescent="0.25">
      <c r="A489" s="18" t="s">
        <v>816</v>
      </c>
      <c r="B489" s="27" t="s">
        <v>817</v>
      </c>
      <c r="C489" s="18">
        <v>1</v>
      </c>
      <c r="D489" s="18" t="s">
        <v>40</v>
      </c>
      <c r="E489" s="19"/>
      <c r="F489" s="18" t="str">
        <f>IF(ISBLANK(E489),"", PRODUCT(C489,E489))</f>
        <v/>
      </c>
      <c r="G489" s="30"/>
      <c r="H489" s="27"/>
    </row>
    <row r="490" spans="1:8" ht="30" x14ac:dyDescent="0.25">
      <c r="A490" s="18" t="s">
        <v>818</v>
      </c>
      <c r="B490" s="27" t="s">
        <v>819</v>
      </c>
      <c r="C490" s="18"/>
      <c r="D490" s="18"/>
      <c r="E490" s="18"/>
      <c r="F490" s="18"/>
      <c r="G490" s="27"/>
      <c r="H490" s="30"/>
    </row>
    <row r="491" spans="1:8" ht="30" x14ac:dyDescent="0.25">
      <c r="A491" s="18" t="s">
        <v>820</v>
      </c>
      <c r="B491" s="27" t="s">
        <v>821</v>
      </c>
      <c r="C491" s="18">
        <v>1</v>
      </c>
      <c r="D491" s="18" t="s">
        <v>40</v>
      </c>
      <c r="E491" s="19"/>
      <c r="F491" s="18" t="str">
        <f>IF(ISBLANK(E491),"", PRODUCT(C491,E491))</f>
        <v/>
      </c>
      <c r="G491" s="30"/>
      <c r="H491" s="27"/>
    </row>
    <row r="492" spans="1:8" ht="30" x14ac:dyDescent="0.25">
      <c r="A492" s="18" t="s">
        <v>822</v>
      </c>
      <c r="B492" s="27" t="s">
        <v>821</v>
      </c>
      <c r="C492" s="18"/>
      <c r="D492" s="18"/>
      <c r="E492" s="18"/>
      <c r="F492" s="18"/>
      <c r="G492" s="27"/>
      <c r="H492" s="30"/>
    </row>
    <row r="493" spans="1:8" x14ac:dyDescent="0.25">
      <c r="A493" s="18" t="s">
        <v>823</v>
      </c>
      <c r="B493" s="27" t="s">
        <v>824</v>
      </c>
      <c r="C493" s="18">
        <v>1</v>
      </c>
      <c r="D493" s="18" t="s">
        <v>40</v>
      </c>
      <c r="E493" s="19"/>
      <c r="F493" s="18" t="str">
        <f>IF(ISBLANK(E493),"", PRODUCT(C493,E493))</f>
        <v/>
      </c>
      <c r="G493" s="30"/>
      <c r="H493" s="27"/>
    </row>
    <row r="494" spans="1:8" x14ac:dyDescent="0.25">
      <c r="A494" s="18" t="s">
        <v>825</v>
      </c>
      <c r="B494" s="27" t="s">
        <v>826</v>
      </c>
      <c r="C494" s="18"/>
      <c r="D494" s="18"/>
      <c r="E494" s="18"/>
      <c r="F494" s="18"/>
      <c r="G494" s="27"/>
      <c r="H494" s="30"/>
    </row>
    <row r="495" spans="1:8" x14ac:dyDescent="0.25">
      <c r="A495" s="18" t="s">
        <v>827</v>
      </c>
      <c r="B495" s="27" t="s">
        <v>828</v>
      </c>
      <c r="C495" s="18">
        <v>1</v>
      </c>
      <c r="D495" s="18" t="s">
        <v>40</v>
      </c>
      <c r="E495" s="19"/>
      <c r="F495" s="18" t="str">
        <f>IF(ISBLANK(E495),"", PRODUCT(C495,E495))</f>
        <v/>
      </c>
      <c r="G495" s="30"/>
      <c r="H495" s="27"/>
    </row>
    <row r="496" spans="1:8" x14ac:dyDescent="0.25">
      <c r="A496" s="18" t="s">
        <v>829</v>
      </c>
      <c r="B496" s="27" t="s">
        <v>828</v>
      </c>
      <c r="C496" s="18"/>
      <c r="D496" s="18"/>
      <c r="E496" s="18"/>
      <c r="F496" s="18"/>
      <c r="G496" s="27"/>
      <c r="H496" s="30"/>
    </row>
    <row r="497" spans="1:8" x14ac:dyDescent="0.25">
      <c r="A497" s="18" t="s">
        <v>830</v>
      </c>
      <c r="B497" s="27" t="s">
        <v>831</v>
      </c>
      <c r="C497" s="18">
        <v>1</v>
      </c>
      <c r="D497" s="18" t="s">
        <v>40</v>
      </c>
      <c r="E497" s="19"/>
      <c r="F497" s="18" t="str">
        <f>IF(ISBLANK(E497),"", PRODUCT(C497,E497))</f>
        <v/>
      </c>
      <c r="G497" s="30"/>
      <c r="H497" s="27"/>
    </row>
    <row r="498" spans="1:8" x14ac:dyDescent="0.25">
      <c r="A498" s="18" t="s">
        <v>832</v>
      </c>
      <c r="B498" s="27" t="s">
        <v>833</v>
      </c>
      <c r="C498" s="18"/>
      <c r="D498" s="18"/>
      <c r="E498" s="18"/>
      <c r="F498" s="18"/>
      <c r="G498" s="27"/>
      <c r="H498" s="30"/>
    </row>
    <row r="499" spans="1:8" ht="30" x14ac:dyDescent="0.25">
      <c r="A499" s="18" t="s">
        <v>834</v>
      </c>
      <c r="B499" s="27" t="s">
        <v>835</v>
      </c>
      <c r="C499" s="18">
        <v>1</v>
      </c>
      <c r="D499" s="18" t="s">
        <v>40</v>
      </c>
      <c r="E499" s="19"/>
      <c r="F499" s="18" t="str">
        <f>IF(ISBLANK(E499),"", PRODUCT(C499,E499))</f>
        <v/>
      </c>
      <c r="G499" s="30"/>
      <c r="H499" s="27"/>
    </row>
    <row r="500" spans="1:8" ht="30" x14ac:dyDescent="0.25">
      <c r="A500" s="18" t="s">
        <v>836</v>
      </c>
      <c r="B500" s="27" t="s">
        <v>835</v>
      </c>
      <c r="C500" s="18"/>
      <c r="D500" s="18"/>
      <c r="E500" s="18"/>
      <c r="F500" s="18"/>
      <c r="G500" s="27"/>
      <c r="H500" s="30"/>
    </row>
    <row r="501" spans="1:8" x14ac:dyDescent="0.25">
      <c r="A501" s="18" t="s">
        <v>837</v>
      </c>
      <c r="B501" s="27" t="s">
        <v>838</v>
      </c>
      <c r="C501" s="18">
        <v>1</v>
      </c>
      <c r="D501" s="18" t="s">
        <v>40</v>
      </c>
      <c r="E501" s="19"/>
      <c r="F501" s="18" t="str">
        <f>IF(ISBLANK(E501),"", PRODUCT(C501,E501))</f>
        <v/>
      </c>
      <c r="G501" s="30"/>
      <c r="H501" s="27"/>
    </row>
    <row r="502" spans="1:8" x14ac:dyDescent="0.25">
      <c r="A502" s="18" t="s">
        <v>839</v>
      </c>
      <c r="B502" s="27" t="s">
        <v>840</v>
      </c>
      <c r="C502" s="18"/>
      <c r="D502" s="18"/>
      <c r="E502" s="18"/>
      <c r="F502" s="18"/>
      <c r="G502" s="27"/>
      <c r="H502" s="30"/>
    </row>
    <row r="503" spans="1:8" ht="30" x14ac:dyDescent="0.25">
      <c r="A503" s="18" t="s">
        <v>841</v>
      </c>
      <c r="B503" s="27" t="s">
        <v>842</v>
      </c>
      <c r="C503" s="18">
        <v>1</v>
      </c>
      <c r="D503" s="18" t="s">
        <v>40</v>
      </c>
      <c r="E503" s="19"/>
      <c r="F503" s="18" t="str">
        <f>IF(ISBLANK(E503),"", PRODUCT(C503,E503))</f>
        <v/>
      </c>
      <c r="G503" s="30"/>
      <c r="H503" s="27"/>
    </row>
    <row r="504" spans="1:8" ht="30" x14ac:dyDescent="0.25">
      <c r="A504" s="18" t="s">
        <v>843</v>
      </c>
      <c r="B504" s="27" t="s">
        <v>842</v>
      </c>
      <c r="C504" s="18"/>
      <c r="D504" s="18"/>
      <c r="E504" s="18"/>
      <c r="F504" s="18"/>
      <c r="G504" s="27"/>
      <c r="H504" s="30"/>
    </row>
    <row r="505" spans="1:8" x14ac:dyDescent="0.25">
      <c r="A505" s="18" t="s">
        <v>844</v>
      </c>
      <c r="B505" s="27" t="s">
        <v>845</v>
      </c>
      <c r="C505" s="18">
        <v>1</v>
      </c>
      <c r="D505" s="18" t="s">
        <v>40</v>
      </c>
      <c r="E505" s="19"/>
      <c r="F505" s="18" t="str">
        <f>IF(ISBLANK(E505),"", PRODUCT(C505,E505))</f>
        <v/>
      </c>
      <c r="G505" s="30"/>
      <c r="H505" s="27"/>
    </row>
    <row r="506" spans="1:8" x14ac:dyDescent="0.25">
      <c r="A506" s="18" t="s">
        <v>846</v>
      </c>
      <c r="B506" s="27" t="s">
        <v>845</v>
      </c>
      <c r="C506" s="18"/>
      <c r="D506" s="18"/>
      <c r="E506" s="18"/>
      <c r="F506" s="18"/>
      <c r="G506" s="27"/>
      <c r="H506" s="30"/>
    </row>
    <row r="507" spans="1:8" ht="45" x14ac:dyDescent="0.25">
      <c r="A507" s="18" t="s">
        <v>847</v>
      </c>
      <c r="B507" s="27" t="s">
        <v>848</v>
      </c>
      <c r="C507" s="18">
        <v>1</v>
      </c>
      <c r="D507" s="18" t="s">
        <v>40</v>
      </c>
      <c r="E507" s="19"/>
      <c r="F507" s="18" t="str">
        <f>IF(ISBLANK(E507),"", PRODUCT(C507,E507))</f>
        <v/>
      </c>
      <c r="G507" s="30"/>
      <c r="H507" s="27"/>
    </row>
    <row r="508" spans="1:8" ht="45" x14ac:dyDescent="0.25">
      <c r="A508" s="18" t="s">
        <v>849</v>
      </c>
      <c r="B508" s="27" t="s">
        <v>848</v>
      </c>
      <c r="C508" s="18"/>
      <c r="D508" s="18"/>
      <c r="E508" s="18"/>
      <c r="F508" s="18"/>
      <c r="G508" s="27"/>
      <c r="H508" s="30"/>
    </row>
    <row r="509" spans="1:8" ht="30" x14ac:dyDescent="0.25">
      <c r="A509" s="18" t="s">
        <v>850</v>
      </c>
      <c r="B509" s="27" t="s">
        <v>851</v>
      </c>
      <c r="C509" s="18">
        <v>1</v>
      </c>
      <c r="D509" s="18" t="s">
        <v>40</v>
      </c>
      <c r="E509" s="19"/>
      <c r="F509" s="18" t="str">
        <f>IF(ISBLANK(E509),"", PRODUCT(C509,E509))</f>
        <v/>
      </c>
      <c r="G509" s="30"/>
      <c r="H509" s="27"/>
    </row>
    <row r="510" spans="1:8" ht="30" x14ac:dyDescent="0.25">
      <c r="A510" s="18" t="s">
        <v>852</v>
      </c>
      <c r="B510" s="27" t="s">
        <v>851</v>
      </c>
      <c r="C510" s="18"/>
      <c r="D510" s="18"/>
      <c r="E510" s="18"/>
      <c r="F510" s="18"/>
      <c r="G510" s="27"/>
      <c r="H510" s="30"/>
    </row>
    <row r="511" spans="1:8" ht="30" x14ac:dyDescent="0.25">
      <c r="A511" s="18" t="s">
        <v>853</v>
      </c>
      <c r="B511" s="27" t="s">
        <v>854</v>
      </c>
      <c r="C511" s="18">
        <v>1</v>
      </c>
      <c r="D511" s="18" t="s">
        <v>40</v>
      </c>
      <c r="E511" s="19"/>
      <c r="F511" s="18" t="str">
        <f>IF(ISBLANK(E511),"", PRODUCT(C511,E511))</f>
        <v/>
      </c>
      <c r="G511" s="30"/>
      <c r="H511" s="27"/>
    </row>
    <row r="512" spans="1:8" ht="30" x14ac:dyDescent="0.25">
      <c r="A512" s="18" t="s">
        <v>855</v>
      </c>
      <c r="B512" s="27" t="s">
        <v>854</v>
      </c>
      <c r="C512" s="18"/>
      <c r="D512" s="18"/>
      <c r="E512" s="18"/>
      <c r="F512" s="18"/>
      <c r="G512" s="27"/>
      <c r="H512" s="30"/>
    </row>
    <row r="513" spans="1:8" ht="30" x14ac:dyDescent="0.25">
      <c r="A513" s="18" t="s">
        <v>856</v>
      </c>
      <c r="B513" s="27" t="s">
        <v>857</v>
      </c>
      <c r="C513" s="18">
        <v>1</v>
      </c>
      <c r="D513" s="18" t="s">
        <v>40</v>
      </c>
      <c r="E513" s="19"/>
      <c r="F513" s="18" t="str">
        <f>IF(ISBLANK(E513),"", PRODUCT(C513,E513))</f>
        <v/>
      </c>
      <c r="G513" s="30"/>
      <c r="H513" s="27"/>
    </row>
    <row r="514" spans="1:8" ht="30" x14ac:dyDescent="0.25">
      <c r="A514" s="18" t="s">
        <v>858</v>
      </c>
      <c r="B514" s="27" t="s">
        <v>857</v>
      </c>
      <c r="C514" s="18"/>
      <c r="D514" s="18"/>
      <c r="E514" s="18"/>
      <c r="F514" s="18"/>
      <c r="G514" s="27"/>
      <c r="H514" s="30"/>
    </row>
    <row r="515" spans="1:8" ht="45" x14ac:dyDescent="0.25">
      <c r="A515" s="18" t="s">
        <v>859</v>
      </c>
      <c r="B515" s="27" t="s">
        <v>860</v>
      </c>
      <c r="C515" s="18">
        <v>1</v>
      </c>
      <c r="D515" s="18" t="s">
        <v>40</v>
      </c>
      <c r="E515" s="19"/>
      <c r="F515" s="18" t="str">
        <f>IF(ISBLANK(E515),"", PRODUCT(C515,E515))</f>
        <v/>
      </c>
      <c r="G515" s="30"/>
      <c r="H515" s="27"/>
    </row>
    <row r="516" spans="1:8" ht="45" x14ac:dyDescent="0.25">
      <c r="A516" s="18" t="s">
        <v>861</v>
      </c>
      <c r="B516" s="27" t="s">
        <v>860</v>
      </c>
      <c r="C516" s="18"/>
      <c r="D516" s="18"/>
      <c r="E516" s="18"/>
      <c r="F516" s="18"/>
      <c r="G516" s="27"/>
      <c r="H516" s="30"/>
    </row>
    <row r="517" spans="1:8" ht="60" x14ac:dyDescent="0.25">
      <c r="A517" s="18" t="s">
        <v>862</v>
      </c>
      <c r="B517" s="27" t="s">
        <v>863</v>
      </c>
      <c r="C517" s="18">
        <v>1</v>
      </c>
      <c r="D517" s="18" t="s">
        <v>40</v>
      </c>
      <c r="E517" s="19"/>
      <c r="F517" s="18" t="str">
        <f>IF(ISBLANK(E517),"", PRODUCT(C517,E517))</f>
        <v/>
      </c>
      <c r="G517" s="30"/>
      <c r="H517" s="27"/>
    </row>
    <row r="518" spans="1:8" ht="60" x14ac:dyDescent="0.25">
      <c r="A518" s="18" t="s">
        <v>864</v>
      </c>
      <c r="B518" s="27" t="s">
        <v>863</v>
      </c>
      <c r="C518" s="18"/>
      <c r="D518" s="18"/>
      <c r="E518" s="18"/>
      <c r="F518" s="18"/>
      <c r="G518" s="27"/>
      <c r="H518" s="30"/>
    </row>
    <row r="519" spans="1:8" ht="60" x14ac:dyDescent="0.25">
      <c r="A519" s="18" t="s">
        <v>865</v>
      </c>
      <c r="B519" s="27" t="s">
        <v>866</v>
      </c>
      <c r="C519" s="18">
        <v>1</v>
      </c>
      <c r="D519" s="18" t="s">
        <v>40</v>
      </c>
      <c r="E519" s="19"/>
      <c r="F519" s="18" t="str">
        <f>IF(ISBLANK(E519),"", PRODUCT(C519,E519))</f>
        <v/>
      </c>
      <c r="G519" s="30"/>
      <c r="H519" s="27"/>
    </row>
    <row r="520" spans="1:8" ht="60" x14ac:dyDescent="0.25">
      <c r="A520" s="18" t="s">
        <v>867</v>
      </c>
      <c r="B520" s="27" t="s">
        <v>866</v>
      </c>
      <c r="C520" s="18"/>
      <c r="D520" s="18"/>
      <c r="E520" s="18"/>
      <c r="F520" s="18"/>
      <c r="G520" s="27"/>
      <c r="H520" s="30"/>
    </row>
    <row r="521" spans="1:8" ht="30" x14ac:dyDescent="0.25">
      <c r="A521" s="18" t="s">
        <v>868</v>
      </c>
      <c r="B521" s="27" t="s">
        <v>869</v>
      </c>
      <c r="C521" s="18">
        <v>1</v>
      </c>
      <c r="D521" s="18" t="s">
        <v>40</v>
      </c>
      <c r="E521" s="19"/>
      <c r="F521" s="18" t="str">
        <f>IF(ISBLANK(E521),"", PRODUCT(C521,E521))</f>
        <v/>
      </c>
      <c r="G521" s="30"/>
      <c r="H521" s="27"/>
    </row>
    <row r="522" spans="1:8" ht="30" x14ac:dyDescent="0.25">
      <c r="A522" s="18" t="s">
        <v>870</v>
      </c>
      <c r="B522" s="27" t="s">
        <v>869</v>
      </c>
      <c r="C522" s="18"/>
      <c r="D522" s="18"/>
      <c r="E522" s="18"/>
      <c r="F522" s="18"/>
      <c r="G522" s="27"/>
      <c r="H522" s="30"/>
    </row>
    <row r="523" spans="1:8" x14ac:dyDescent="0.25">
      <c r="A523" s="18" t="s">
        <v>871</v>
      </c>
      <c r="B523" s="27" t="s">
        <v>872</v>
      </c>
      <c r="C523" s="18">
        <v>1</v>
      </c>
      <c r="D523" s="18" t="s">
        <v>40</v>
      </c>
      <c r="E523" s="19"/>
      <c r="F523" s="18" t="str">
        <f>IF(ISBLANK(E523),"", PRODUCT(C523,E523))</f>
        <v/>
      </c>
      <c r="G523" s="30"/>
      <c r="H523" s="27"/>
    </row>
    <row r="524" spans="1:8" x14ac:dyDescent="0.25">
      <c r="A524" s="18" t="s">
        <v>873</v>
      </c>
      <c r="B524" s="27" t="s">
        <v>872</v>
      </c>
      <c r="C524" s="18"/>
      <c r="D524" s="18"/>
      <c r="E524" s="18"/>
      <c r="F524" s="18"/>
      <c r="G524" s="27"/>
      <c r="H524" s="30"/>
    </row>
    <row r="525" spans="1:8" ht="30" x14ac:dyDescent="0.25">
      <c r="A525" s="18" t="s">
        <v>874</v>
      </c>
      <c r="B525" s="27" t="s">
        <v>875</v>
      </c>
      <c r="C525" s="18">
        <v>1</v>
      </c>
      <c r="D525" s="18" t="s">
        <v>40</v>
      </c>
      <c r="E525" s="19"/>
      <c r="F525" s="18" t="str">
        <f>IF(ISBLANK(E525),"", PRODUCT(C525,E525))</f>
        <v/>
      </c>
      <c r="G525" s="30"/>
      <c r="H525" s="27"/>
    </row>
    <row r="526" spans="1:8" ht="30" x14ac:dyDescent="0.25">
      <c r="A526" s="18" t="s">
        <v>876</v>
      </c>
      <c r="B526" s="27" t="s">
        <v>875</v>
      </c>
      <c r="C526" s="18"/>
      <c r="D526" s="18"/>
      <c r="E526" s="18"/>
      <c r="F526" s="18"/>
      <c r="G526" s="27"/>
      <c r="H526" s="30"/>
    </row>
    <row r="527" spans="1:8" ht="30" x14ac:dyDescent="0.25">
      <c r="A527" s="18" t="s">
        <v>877</v>
      </c>
      <c r="B527" s="27" t="s">
        <v>878</v>
      </c>
      <c r="C527" s="18">
        <v>1</v>
      </c>
      <c r="D527" s="18" t="s">
        <v>40</v>
      </c>
      <c r="E527" s="19"/>
      <c r="F527" s="18" t="str">
        <f>IF(ISBLANK(E527),"", PRODUCT(C527,E527))</f>
        <v/>
      </c>
      <c r="G527" s="30"/>
      <c r="H527" s="27"/>
    </row>
    <row r="528" spans="1:8" ht="30" x14ac:dyDescent="0.25">
      <c r="A528" s="18" t="s">
        <v>879</v>
      </c>
      <c r="B528" s="27" t="s">
        <v>878</v>
      </c>
      <c r="C528" s="18"/>
      <c r="D528" s="18"/>
      <c r="E528" s="18"/>
      <c r="F528" s="18"/>
      <c r="G528" s="27"/>
      <c r="H528" s="30"/>
    </row>
    <row r="529" spans="1:8" ht="30" x14ac:dyDescent="0.25">
      <c r="A529" s="18" t="s">
        <v>880</v>
      </c>
      <c r="B529" s="27" t="s">
        <v>881</v>
      </c>
      <c r="C529" s="18">
        <v>1</v>
      </c>
      <c r="D529" s="18" t="s">
        <v>40</v>
      </c>
      <c r="E529" s="19"/>
      <c r="F529" s="18" t="str">
        <f>IF(ISBLANK(E529),"", PRODUCT(C529,E529))</f>
        <v/>
      </c>
      <c r="G529" s="30"/>
      <c r="H529" s="27"/>
    </row>
    <row r="530" spans="1:8" ht="30" x14ac:dyDescent="0.25">
      <c r="A530" s="18" t="s">
        <v>882</v>
      </c>
      <c r="B530" s="27" t="s">
        <v>881</v>
      </c>
      <c r="C530" s="18"/>
      <c r="D530" s="18"/>
      <c r="E530" s="18"/>
      <c r="F530" s="18"/>
      <c r="G530" s="27"/>
      <c r="H530" s="30"/>
    </row>
    <row r="531" spans="1:8" ht="30" x14ac:dyDescent="0.25">
      <c r="A531" s="18" t="s">
        <v>883</v>
      </c>
      <c r="B531" s="27" t="s">
        <v>884</v>
      </c>
      <c r="C531" s="18">
        <v>1</v>
      </c>
      <c r="D531" s="18" t="s">
        <v>40</v>
      </c>
      <c r="E531" s="19"/>
      <c r="F531" s="18" t="str">
        <f>IF(ISBLANK(E531),"", PRODUCT(C531,E531))</f>
        <v/>
      </c>
      <c r="G531" s="30"/>
      <c r="H531" s="27"/>
    </row>
    <row r="532" spans="1:8" ht="30" x14ac:dyDescent="0.25">
      <c r="A532" s="18" t="s">
        <v>885</v>
      </c>
      <c r="B532" s="27" t="s">
        <v>886</v>
      </c>
      <c r="C532" s="18"/>
      <c r="D532" s="18"/>
      <c r="E532" s="18"/>
      <c r="F532" s="18"/>
      <c r="G532" s="27"/>
      <c r="H532" s="30"/>
    </row>
    <row r="533" spans="1:8" ht="30" x14ac:dyDescent="0.25">
      <c r="A533" s="18" t="s">
        <v>887</v>
      </c>
      <c r="B533" s="27" t="s">
        <v>888</v>
      </c>
      <c r="C533" s="18">
        <v>1</v>
      </c>
      <c r="D533" s="18" t="s">
        <v>40</v>
      </c>
      <c r="E533" s="19"/>
      <c r="F533" s="18" t="str">
        <f>IF(ISBLANK(E533),"", PRODUCT(C533,E533))</f>
        <v/>
      </c>
      <c r="G533" s="30"/>
      <c r="H533" s="27"/>
    </row>
    <row r="534" spans="1:8" ht="30" x14ac:dyDescent="0.25">
      <c r="A534" s="18" t="s">
        <v>889</v>
      </c>
      <c r="B534" s="27" t="s">
        <v>888</v>
      </c>
      <c r="C534" s="18"/>
      <c r="D534" s="18"/>
      <c r="E534" s="18"/>
      <c r="F534" s="18"/>
      <c r="G534" s="27"/>
      <c r="H534" s="30"/>
    </row>
    <row r="535" spans="1:8" x14ac:dyDescent="0.25">
      <c r="A535" s="18" t="s">
        <v>890</v>
      </c>
      <c r="B535" s="27" t="s">
        <v>891</v>
      </c>
      <c r="C535" s="18">
        <v>1</v>
      </c>
      <c r="D535" s="18" t="s">
        <v>40</v>
      </c>
      <c r="E535" s="19"/>
      <c r="F535" s="18" t="str">
        <f>IF(ISBLANK(E535),"", PRODUCT(C535,E535))</f>
        <v/>
      </c>
      <c r="G535" s="30"/>
      <c r="H535" s="27"/>
    </row>
    <row r="536" spans="1:8" x14ac:dyDescent="0.25">
      <c r="A536" s="18" t="s">
        <v>892</v>
      </c>
      <c r="B536" s="27" t="s">
        <v>891</v>
      </c>
      <c r="C536" s="18"/>
      <c r="D536" s="18"/>
      <c r="E536" s="18"/>
      <c r="F536" s="18"/>
      <c r="G536" s="27"/>
      <c r="H536" s="30"/>
    </row>
    <row r="537" spans="1:8" ht="30" x14ac:dyDescent="0.25">
      <c r="A537" s="18" t="s">
        <v>893</v>
      </c>
      <c r="B537" s="27" t="s">
        <v>894</v>
      </c>
      <c r="C537" s="18">
        <v>1</v>
      </c>
      <c r="D537" s="18" t="s">
        <v>40</v>
      </c>
      <c r="E537" s="19"/>
      <c r="F537" s="18" t="str">
        <f>IF(ISBLANK(E537),"", PRODUCT(C537,E537))</f>
        <v/>
      </c>
      <c r="G537" s="30"/>
      <c r="H537" s="27"/>
    </row>
    <row r="538" spans="1:8" ht="30" x14ac:dyDescent="0.25">
      <c r="A538" s="18" t="s">
        <v>895</v>
      </c>
      <c r="B538" s="27" t="s">
        <v>896</v>
      </c>
      <c r="C538" s="18"/>
      <c r="D538" s="18"/>
      <c r="E538" s="18"/>
      <c r="F538" s="18"/>
      <c r="G538" s="27"/>
      <c r="H538" s="30"/>
    </row>
    <row r="539" spans="1:8" x14ac:dyDescent="0.25">
      <c r="A539" s="18" t="s">
        <v>897</v>
      </c>
      <c r="B539" s="27" t="s">
        <v>898</v>
      </c>
      <c r="C539" s="18">
        <v>1</v>
      </c>
      <c r="D539" s="18" t="s">
        <v>40</v>
      </c>
      <c r="E539" s="19"/>
      <c r="F539" s="18" t="str">
        <f>IF(ISBLANK(E539),"", PRODUCT(C539,E539))</f>
        <v/>
      </c>
      <c r="G539" s="30"/>
      <c r="H539" s="27"/>
    </row>
    <row r="540" spans="1:8" x14ac:dyDescent="0.25">
      <c r="A540" s="18" t="s">
        <v>899</v>
      </c>
      <c r="B540" s="27" t="s">
        <v>898</v>
      </c>
      <c r="C540" s="18"/>
      <c r="D540" s="18"/>
      <c r="E540" s="18"/>
      <c r="F540" s="18"/>
      <c r="G540" s="27"/>
      <c r="H540" s="30"/>
    </row>
    <row r="541" spans="1:8" x14ac:dyDescent="0.25">
      <c r="A541" s="18" t="s">
        <v>900</v>
      </c>
      <c r="B541" s="27" t="s">
        <v>901</v>
      </c>
      <c r="C541" s="18">
        <v>1</v>
      </c>
      <c r="D541" s="18" t="s">
        <v>40</v>
      </c>
      <c r="E541" s="19"/>
      <c r="F541" s="18" t="str">
        <f>IF(ISBLANK(E541),"", PRODUCT(C541,E541))</f>
        <v/>
      </c>
      <c r="G541" s="30"/>
      <c r="H541" s="27"/>
    </row>
    <row r="542" spans="1:8" x14ac:dyDescent="0.25">
      <c r="A542" s="18" t="s">
        <v>902</v>
      </c>
      <c r="B542" s="27" t="s">
        <v>901</v>
      </c>
      <c r="C542" s="18"/>
      <c r="D542" s="18"/>
      <c r="E542" s="18"/>
      <c r="F542" s="18"/>
      <c r="G542" s="27"/>
      <c r="H542" s="30"/>
    </row>
    <row r="543" spans="1:8" ht="30" x14ac:dyDescent="0.25">
      <c r="A543" s="18" t="s">
        <v>903</v>
      </c>
      <c r="B543" s="27" t="s">
        <v>904</v>
      </c>
      <c r="C543" s="18">
        <v>1</v>
      </c>
      <c r="D543" s="18" t="s">
        <v>40</v>
      </c>
      <c r="E543" s="19"/>
      <c r="F543" s="18" t="str">
        <f>IF(ISBLANK(E543),"", PRODUCT(C543,E543))</f>
        <v/>
      </c>
      <c r="G543" s="30"/>
      <c r="H543" s="27"/>
    </row>
    <row r="544" spans="1:8" ht="30" x14ac:dyDescent="0.25">
      <c r="A544" s="18" t="s">
        <v>905</v>
      </c>
      <c r="B544" s="27" t="s">
        <v>904</v>
      </c>
      <c r="C544" s="18"/>
      <c r="D544" s="18"/>
      <c r="E544" s="18"/>
      <c r="F544" s="18"/>
      <c r="G544" s="27"/>
      <c r="H544" s="30"/>
    </row>
    <row r="545" spans="1:8" x14ac:dyDescent="0.25">
      <c r="A545" s="18" t="s">
        <v>906</v>
      </c>
      <c r="B545" s="27" t="s">
        <v>907</v>
      </c>
      <c r="C545" s="18">
        <v>1</v>
      </c>
      <c r="D545" s="18" t="s">
        <v>40</v>
      </c>
      <c r="E545" s="19"/>
      <c r="F545" s="18" t="str">
        <f>IF(ISBLANK(E545),"", PRODUCT(C545,E545))</f>
        <v/>
      </c>
      <c r="G545" s="30"/>
      <c r="H545" s="27"/>
    </row>
    <row r="546" spans="1:8" x14ac:dyDescent="0.25">
      <c r="A546" s="18" t="s">
        <v>908</v>
      </c>
      <c r="B546" s="27" t="s">
        <v>907</v>
      </c>
      <c r="C546" s="18"/>
      <c r="D546" s="18"/>
      <c r="E546" s="18"/>
      <c r="F546" s="18"/>
      <c r="G546" s="27"/>
      <c r="H546" s="30"/>
    </row>
    <row r="547" spans="1:8" ht="30" x14ac:dyDescent="0.25">
      <c r="A547" s="18" t="s">
        <v>909</v>
      </c>
      <c r="B547" s="27" t="s">
        <v>910</v>
      </c>
      <c r="C547" s="18">
        <v>1</v>
      </c>
      <c r="D547" s="18" t="s">
        <v>40</v>
      </c>
      <c r="E547" s="19"/>
      <c r="F547" s="18" t="str">
        <f>IF(ISBLANK(E547),"", PRODUCT(C547,E547))</f>
        <v/>
      </c>
      <c r="G547" s="30"/>
      <c r="H547" s="27"/>
    </row>
    <row r="548" spans="1:8" ht="30" x14ac:dyDescent="0.25">
      <c r="A548" s="18" t="s">
        <v>911</v>
      </c>
      <c r="B548" s="27" t="s">
        <v>910</v>
      </c>
      <c r="C548" s="18"/>
      <c r="D548" s="18"/>
      <c r="E548" s="18"/>
      <c r="F548" s="18"/>
      <c r="G548" s="27"/>
      <c r="H548" s="30"/>
    </row>
    <row r="549" spans="1:8" x14ac:dyDescent="0.25">
      <c r="A549" s="18" t="s">
        <v>912</v>
      </c>
      <c r="B549" s="27" t="s">
        <v>913</v>
      </c>
      <c r="C549" s="18">
        <v>1</v>
      </c>
      <c r="D549" s="18" t="s">
        <v>40</v>
      </c>
      <c r="E549" s="19"/>
      <c r="F549" s="18" t="str">
        <f>IF(ISBLANK(E549),"", PRODUCT(C549,E549))</f>
        <v/>
      </c>
      <c r="G549" s="30"/>
      <c r="H549" s="27"/>
    </row>
    <row r="550" spans="1:8" x14ac:dyDescent="0.25">
      <c r="A550" s="18" t="s">
        <v>914</v>
      </c>
      <c r="B550" s="27" t="s">
        <v>913</v>
      </c>
      <c r="C550" s="18"/>
      <c r="D550" s="18"/>
      <c r="E550" s="18"/>
      <c r="F550" s="18"/>
      <c r="G550" s="27"/>
      <c r="H550" s="30"/>
    </row>
    <row r="551" spans="1:8" ht="45" x14ac:dyDescent="0.25">
      <c r="A551" s="18" t="s">
        <v>915</v>
      </c>
      <c r="B551" s="27" t="s">
        <v>916</v>
      </c>
      <c r="C551" s="18">
        <v>1</v>
      </c>
      <c r="D551" s="18" t="s">
        <v>40</v>
      </c>
      <c r="E551" s="19"/>
      <c r="F551" s="18" t="str">
        <f>IF(ISBLANK(E551),"", PRODUCT(C551,E551))</f>
        <v/>
      </c>
      <c r="G551" s="30"/>
      <c r="H551" s="27"/>
    </row>
    <row r="552" spans="1:8" ht="45" x14ac:dyDescent="0.25">
      <c r="A552" s="18" t="s">
        <v>917</v>
      </c>
      <c r="B552" s="27" t="s">
        <v>916</v>
      </c>
      <c r="C552" s="18"/>
      <c r="D552" s="18"/>
      <c r="E552" s="18"/>
      <c r="F552" s="18"/>
      <c r="G552" s="27"/>
      <c r="H552" s="30"/>
    </row>
    <row r="553" spans="1:8" x14ac:dyDescent="0.25">
      <c r="A553" s="18" t="s">
        <v>918</v>
      </c>
      <c r="B553" s="27" t="s">
        <v>919</v>
      </c>
      <c r="C553" s="18">
        <v>1</v>
      </c>
      <c r="D553" s="18" t="s">
        <v>40</v>
      </c>
      <c r="E553" s="19"/>
      <c r="F553" s="18" t="str">
        <f>IF(ISBLANK(E553),"", PRODUCT(C553,E553))</f>
        <v/>
      </c>
      <c r="G553" s="30"/>
      <c r="H553" s="27"/>
    </row>
    <row r="554" spans="1:8" ht="75" x14ac:dyDescent="0.25">
      <c r="A554" s="18" t="s">
        <v>920</v>
      </c>
      <c r="B554" s="27" t="s">
        <v>921</v>
      </c>
      <c r="C554" s="18"/>
      <c r="D554" s="18"/>
      <c r="E554" s="18"/>
      <c r="F554" s="18"/>
      <c r="G554" s="27"/>
      <c r="H554" s="30"/>
    </row>
    <row r="555" spans="1:8" ht="30" x14ac:dyDescent="0.25">
      <c r="A555" s="18" t="s">
        <v>922</v>
      </c>
      <c r="B555" s="27" t="s">
        <v>923</v>
      </c>
      <c r="C555" s="18">
        <v>1</v>
      </c>
      <c r="D555" s="18" t="s">
        <v>40</v>
      </c>
      <c r="E555" s="19"/>
      <c r="F555" s="18" t="str">
        <f>IF(ISBLANK(E555),"", PRODUCT(C555,E555))</f>
        <v/>
      </c>
      <c r="G555" s="30"/>
      <c r="H555" s="27"/>
    </row>
    <row r="556" spans="1:8" ht="30" x14ac:dyDescent="0.25">
      <c r="A556" s="18" t="s">
        <v>924</v>
      </c>
      <c r="B556" s="27" t="s">
        <v>925</v>
      </c>
      <c r="C556" s="18"/>
      <c r="D556" s="18"/>
      <c r="E556" s="18"/>
      <c r="F556" s="18"/>
      <c r="G556" s="27"/>
      <c r="H556" s="30"/>
    </row>
    <row r="557" spans="1:8" x14ac:dyDescent="0.25">
      <c r="E557" s="29" t="s">
        <v>103</v>
      </c>
      <c r="F557" s="17" t="str">
        <f>IF((COUNT(C326:C556)&lt;&gt;COUNT(F326:F556)),"", ROUND(SUM(F326:F556),2))</f>
        <v/>
      </c>
      <c r="G557" s="15" t="str">
        <f>IF((COUNT(C326:C556)&lt;&gt;COUNT(F326:F556)),"Neužpildytos visų objektų kainos", "")</f>
        <v>Neužpildytos visų objektų kainos</v>
      </c>
    </row>
    <row r="558" spans="1:8" x14ac:dyDescent="0.25">
      <c r="C558" s="29" t="s">
        <v>104</v>
      </c>
      <c r="D558" s="20"/>
      <c r="E558" s="29" t="s">
        <v>105</v>
      </c>
      <c r="F558" s="17" t="str">
        <f>IF(OR(F557="",D558=""),"", ROUND(PRODUCT(D558,F557)/100,2))</f>
        <v/>
      </c>
      <c r="G558" s="15" t="str">
        <f>IF(D558="", "Nurodykite taikomą PVM dydį", "")</f>
        <v>Nurodykite taikomą PVM dydį</v>
      </c>
    </row>
    <row r="559" spans="1:8" x14ac:dyDescent="0.25">
      <c r="E559" s="29" t="s">
        <v>106</v>
      </c>
      <c r="F559" s="17">
        <f>IF(ISBLANK(F558), "", ROUND(SUM(F557:F558),2))</f>
        <v>0</v>
      </c>
    </row>
  </sheetData>
  <sheetProtection algorithmName="SHA-512" hashValue="Jni+1TvMVtVlCrBa4uAL87sJ6e7/7WuTfO1CA0uPJymw2nHuX8UK79zaFhydm4djYeSTJqBCf0JLLuumd4ifow==" saltValue="mcl11vsHF1mnKzVzgI2Z3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51181102362204722" right="0.51181102362204722" top="0.94488188976377963" bottom="0.39370078740157483" header="0.31496062992125984" footer="0.11811023622047245"/>
  <pageSetup paperSize="9" scale="9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6" t="s">
        <v>926</v>
      </c>
      <c r="B2" s="45"/>
      <c r="C2" s="45"/>
      <c r="D2" s="45"/>
      <c r="E2" s="45"/>
      <c r="F2" s="45"/>
      <c r="G2" s="45"/>
      <c r="H2" s="45"/>
      <c r="I2" s="45"/>
      <c r="J2" s="45"/>
      <c r="K2" s="45"/>
    </row>
    <row r="3" spans="1:11" x14ac:dyDescent="0.25">
      <c r="A3" s="45"/>
      <c r="B3" s="45"/>
      <c r="C3" s="45"/>
      <c r="D3" s="45"/>
      <c r="E3" s="45"/>
      <c r="F3" s="45"/>
      <c r="G3" s="45"/>
      <c r="H3" s="45"/>
      <c r="I3" s="45"/>
      <c r="J3" s="45"/>
      <c r="K3" s="45"/>
    </row>
    <row r="4" spans="1:11" ht="15.95" customHeight="1" thickBot="1" x14ac:dyDescent="0.3">
      <c r="A4" s="7"/>
      <c r="B4" s="7"/>
      <c r="C4" s="7"/>
      <c r="D4" s="7"/>
      <c r="E4" s="7"/>
      <c r="F4" s="7"/>
      <c r="G4" s="7"/>
      <c r="H4" s="7"/>
      <c r="I4" s="7"/>
      <c r="J4" s="7"/>
    </row>
    <row r="5" spans="1:11" ht="48" customHeight="1" x14ac:dyDescent="0.25">
      <c r="A5" s="74" t="s">
        <v>927</v>
      </c>
      <c r="B5" s="58"/>
      <c r="C5" s="56" t="s">
        <v>928</v>
      </c>
      <c r="D5" s="57"/>
      <c r="E5" s="58"/>
      <c r="F5" s="56" t="s">
        <v>929</v>
      </c>
      <c r="G5" s="57"/>
      <c r="H5" s="58"/>
      <c r="I5" s="56" t="s">
        <v>930</v>
      </c>
      <c r="J5" s="58"/>
      <c r="K5" s="9" t="s">
        <v>931</v>
      </c>
    </row>
    <row r="6" spans="1:11" ht="48.95" customHeight="1" x14ac:dyDescent="0.25">
      <c r="A6" s="50"/>
      <c r="B6" s="49"/>
      <c r="C6" s="51"/>
      <c r="D6" s="48"/>
      <c r="E6" s="49"/>
      <c r="F6" s="51"/>
      <c r="G6" s="48"/>
      <c r="H6" s="49"/>
      <c r="I6" s="51"/>
      <c r="J6" s="49"/>
      <c r="K6" s="21"/>
    </row>
    <row r="7" spans="1:11" ht="48.95" customHeight="1" x14ac:dyDescent="0.25">
      <c r="A7" s="50"/>
      <c r="B7" s="49"/>
      <c r="C7" s="51"/>
      <c r="D7" s="48"/>
      <c r="E7" s="49"/>
      <c r="F7" s="51"/>
      <c r="G7" s="48"/>
      <c r="H7" s="49"/>
      <c r="I7" s="51"/>
      <c r="J7" s="49"/>
      <c r="K7" s="21"/>
    </row>
    <row r="8" spans="1:11" ht="48.95" customHeight="1" x14ac:dyDescent="0.25">
      <c r="A8" s="50"/>
      <c r="B8" s="49"/>
      <c r="C8" s="51"/>
      <c r="D8" s="48"/>
      <c r="E8" s="49"/>
      <c r="F8" s="51"/>
      <c r="G8" s="48"/>
      <c r="H8" s="49"/>
      <c r="I8" s="51"/>
      <c r="J8" s="49"/>
      <c r="K8" s="21"/>
    </row>
    <row r="9" spans="1:11" ht="48.95" customHeight="1" x14ac:dyDescent="0.25">
      <c r="A9" s="50"/>
      <c r="B9" s="49"/>
      <c r="C9" s="51"/>
      <c r="D9" s="48"/>
      <c r="E9" s="49"/>
      <c r="F9" s="51"/>
      <c r="G9" s="48"/>
      <c r="H9" s="49"/>
      <c r="I9" s="51"/>
      <c r="J9" s="49"/>
      <c r="K9" s="21"/>
    </row>
    <row r="10" spans="1:11" ht="48.95" customHeight="1" x14ac:dyDescent="0.25">
      <c r="A10" s="50"/>
      <c r="B10" s="49"/>
      <c r="C10" s="51"/>
      <c r="D10" s="48"/>
      <c r="E10" s="49"/>
      <c r="F10" s="51"/>
      <c r="G10" s="48"/>
      <c r="H10" s="49"/>
      <c r="I10" s="51"/>
      <c r="J10" s="49"/>
      <c r="K10" s="21"/>
    </row>
    <row r="11" spans="1:11" ht="48.95" customHeight="1" x14ac:dyDescent="0.25">
      <c r="A11" s="50"/>
      <c r="B11" s="49"/>
      <c r="C11" s="51"/>
      <c r="D11" s="48"/>
      <c r="E11" s="49"/>
      <c r="F11" s="51"/>
      <c r="G11" s="48"/>
      <c r="H11" s="49"/>
      <c r="I11" s="51"/>
      <c r="J11" s="49"/>
      <c r="K11" s="21"/>
    </row>
    <row r="12" spans="1:11" ht="48.95" customHeight="1" x14ac:dyDescent="0.25">
      <c r="A12" s="50"/>
      <c r="B12" s="49"/>
      <c r="C12" s="51"/>
      <c r="D12" s="48"/>
      <c r="E12" s="49"/>
      <c r="F12" s="51"/>
      <c r="G12" s="48"/>
      <c r="H12" s="49"/>
      <c r="I12" s="51"/>
      <c r="J12" s="49"/>
      <c r="K12" s="21"/>
    </row>
    <row r="13" spans="1:11" ht="48.95" customHeight="1" x14ac:dyDescent="0.25">
      <c r="A13" s="50"/>
      <c r="B13" s="49"/>
      <c r="C13" s="51"/>
      <c r="D13" s="48"/>
      <c r="E13" s="49"/>
      <c r="F13" s="51"/>
      <c r="G13" s="48"/>
      <c r="H13" s="49"/>
      <c r="I13" s="51"/>
      <c r="J13" s="49"/>
      <c r="K13" s="21"/>
    </row>
    <row r="14" spans="1:11" ht="48.95" customHeight="1" x14ac:dyDescent="0.25">
      <c r="A14" s="50"/>
      <c r="B14" s="49"/>
      <c r="C14" s="51"/>
      <c r="D14" s="48"/>
      <c r="E14" s="49"/>
      <c r="F14" s="51"/>
      <c r="G14" s="48"/>
      <c r="H14" s="49"/>
      <c r="I14" s="51"/>
      <c r="J14" s="49"/>
      <c r="K14" s="21"/>
    </row>
    <row r="15" spans="1:11" ht="48" customHeight="1" thickBot="1" x14ac:dyDescent="0.3">
      <c r="A15" s="76"/>
      <c r="B15" s="64"/>
      <c r="C15" s="69"/>
      <c r="D15" s="63"/>
      <c r="E15" s="64"/>
      <c r="F15" s="69"/>
      <c r="G15" s="63"/>
      <c r="H15" s="64"/>
      <c r="I15" s="69"/>
      <c r="J15" s="64"/>
      <c r="K15" s="22"/>
    </row>
    <row r="16" spans="1:11" ht="18.95" customHeight="1" x14ac:dyDescent="0.25">
      <c r="A16" s="10"/>
      <c r="B16" s="10"/>
      <c r="C16" s="10"/>
      <c r="D16" s="10"/>
      <c r="E16" s="10"/>
      <c r="F16" s="10"/>
      <c r="G16" s="10"/>
      <c r="H16" s="10"/>
      <c r="I16" s="10"/>
      <c r="J16" s="10"/>
      <c r="K16" s="11"/>
    </row>
    <row r="17" spans="1:11" ht="48.95" customHeight="1" x14ac:dyDescent="0.25">
      <c r="A17" s="73" t="s">
        <v>932</v>
      </c>
      <c r="B17" s="45"/>
      <c r="C17" s="45"/>
      <c r="D17" s="45"/>
      <c r="E17" s="45"/>
      <c r="F17" s="45"/>
      <c r="G17" s="45"/>
      <c r="H17" s="45"/>
      <c r="I17" s="45"/>
      <c r="J17" s="45"/>
      <c r="K17" s="45"/>
    </row>
    <row r="18" spans="1:11" ht="15.95" customHeight="1" thickBot="1" x14ac:dyDescent="0.3">
      <c r="A18" s="10"/>
      <c r="B18" s="10"/>
      <c r="C18" s="10"/>
      <c r="D18" s="10"/>
      <c r="E18" s="10"/>
      <c r="F18" s="10"/>
      <c r="G18" s="10"/>
      <c r="H18" s="10"/>
      <c r="I18" s="10"/>
      <c r="J18" s="10"/>
      <c r="K18" s="11"/>
    </row>
    <row r="19" spans="1:11" ht="48.95" customHeight="1" x14ac:dyDescent="0.25">
      <c r="A19" s="74" t="s">
        <v>30</v>
      </c>
      <c r="B19" s="58"/>
      <c r="C19" s="56" t="s">
        <v>928</v>
      </c>
      <c r="D19" s="57"/>
      <c r="E19" s="58"/>
      <c r="F19" s="56" t="s">
        <v>933</v>
      </c>
      <c r="G19" s="57"/>
      <c r="H19" s="58"/>
      <c r="I19" s="75" t="s">
        <v>930</v>
      </c>
      <c r="J19" s="72"/>
      <c r="K19" s="11"/>
    </row>
    <row r="20" spans="1:11" ht="48.95" customHeight="1" x14ac:dyDescent="0.25">
      <c r="A20" s="50"/>
      <c r="B20" s="49"/>
      <c r="C20" s="51"/>
      <c r="D20" s="48"/>
      <c r="E20" s="49"/>
      <c r="F20" s="51"/>
      <c r="G20" s="48"/>
      <c r="H20" s="49"/>
      <c r="I20" s="55"/>
      <c r="J20" s="54"/>
      <c r="K20" s="11"/>
    </row>
    <row r="21" spans="1:11" ht="48.95" customHeight="1" x14ac:dyDescent="0.25">
      <c r="A21" s="50"/>
      <c r="B21" s="49"/>
      <c r="C21" s="51"/>
      <c r="D21" s="48"/>
      <c r="E21" s="49"/>
      <c r="F21" s="51"/>
      <c r="G21" s="48"/>
      <c r="H21" s="49"/>
      <c r="I21" s="55"/>
      <c r="J21" s="54"/>
      <c r="K21" s="11"/>
    </row>
    <row r="22" spans="1:11" ht="48.95" customHeight="1" x14ac:dyDescent="0.25">
      <c r="A22" s="50"/>
      <c r="B22" s="49"/>
      <c r="C22" s="51"/>
      <c r="D22" s="48"/>
      <c r="E22" s="49"/>
      <c r="F22" s="51"/>
      <c r="G22" s="48"/>
      <c r="H22" s="49"/>
      <c r="I22" s="55"/>
      <c r="J22" s="54"/>
      <c r="K22" s="11"/>
    </row>
    <row r="23" spans="1:11" ht="48.95" customHeight="1" x14ac:dyDescent="0.25">
      <c r="A23" s="50"/>
      <c r="B23" s="49"/>
      <c r="C23" s="51"/>
      <c r="D23" s="48"/>
      <c r="E23" s="49"/>
      <c r="F23" s="51"/>
      <c r="G23" s="48"/>
      <c r="H23" s="49"/>
      <c r="I23" s="55"/>
      <c r="J23" s="54"/>
      <c r="K23" s="11"/>
    </row>
    <row r="24" spans="1:11" ht="48.95" customHeight="1" x14ac:dyDescent="0.25">
      <c r="A24" s="50"/>
      <c r="B24" s="49"/>
      <c r="C24" s="51"/>
      <c r="D24" s="48"/>
      <c r="E24" s="49"/>
      <c r="F24" s="51"/>
      <c r="G24" s="48"/>
      <c r="H24" s="49"/>
      <c r="I24" s="55"/>
      <c r="J24" s="54"/>
      <c r="K24" s="11"/>
    </row>
    <row r="25" spans="1:11" ht="48.95" customHeight="1" x14ac:dyDescent="0.25">
      <c r="A25" s="50"/>
      <c r="B25" s="49"/>
      <c r="C25" s="51"/>
      <c r="D25" s="48"/>
      <c r="E25" s="49"/>
      <c r="F25" s="51"/>
      <c r="G25" s="48"/>
      <c r="H25" s="49"/>
      <c r="I25" s="55"/>
      <c r="J25" s="54"/>
      <c r="K25" s="11"/>
    </row>
    <row r="26" spans="1:11" ht="48.95" customHeight="1" x14ac:dyDescent="0.25">
      <c r="A26" s="50"/>
      <c r="B26" s="49"/>
      <c r="C26" s="51"/>
      <c r="D26" s="48"/>
      <c r="E26" s="49"/>
      <c r="F26" s="51"/>
      <c r="G26" s="48"/>
      <c r="H26" s="49"/>
      <c r="I26" s="55"/>
      <c r="J26" s="54"/>
      <c r="K26" s="11"/>
    </row>
    <row r="27" spans="1:11" ht="48.95" customHeight="1" x14ac:dyDescent="0.25">
      <c r="A27" s="50"/>
      <c r="B27" s="49"/>
      <c r="C27" s="51"/>
      <c r="D27" s="48"/>
      <c r="E27" s="49"/>
      <c r="F27" s="51"/>
      <c r="G27" s="48"/>
      <c r="H27" s="49"/>
      <c r="I27" s="55"/>
      <c r="J27" s="54"/>
      <c r="K27" s="11"/>
    </row>
    <row r="28" spans="1:11" ht="48.95" customHeight="1" x14ac:dyDescent="0.25">
      <c r="A28" s="50"/>
      <c r="B28" s="49"/>
      <c r="C28" s="51"/>
      <c r="D28" s="48"/>
      <c r="E28" s="49"/>
      <c r="F28" s="51"/>
      <c r="G28" s="48"/>
      <c r="H28" s="49"/>
      <c r="I28" s="55"/>
      <c r="J28" s="54"/>
      <c r="K28" s="11"/>
    </row>
    <row r="29" spans="1:11" ht="48.95" customHeight="1" x14ac:dyDescent="0.25">
      <c r="A29" s="50"/>
      <c r="B29" s="49"/>
      <c r="C29" s="51"/>
      <c r="D29" s="48"/>
      <c r="E29" s="49"/>
      <c r="F29" s="51"/>
      <c r="G29" s="48"/>
      <c r="H29" s="49"/>
      <c r="I29" s="55"/>
      <c r="J29" s="54"/>
      <c r="K29" s="11"/>
    </row>
    <row r="31" spans="1:11" ht="33" customHeight="1" x14ac:dyDescent="0.25">
      <c r="A31" s="61"/>
      <c r="B31" s="45"/>
      <c r="C31" s="45"/>
      <c r="D31" s="45"/>
      <c r="E31" s="45"/>
      <c r="F31" s="45"/>
      <c r="G31" s="45"/>
      <c r="H31" s="45"/>
      <c r="I31" s="45"/>
      <c r="J31" s="45"/>
    </row>
    <row r="33" spans="1:10" ht="15.95" customHeight="1" x14ac:dyDescent="0.25">
      <c r="A33" s="60" t="s">
        <v>934</v>
      </c>
      <c r="B33" s="45"/>
      <c r="C33" s="45"/>
      <c r="D33" s="45"/>
      <c r="E33" s="45"/>
      <c r="F33" s="45"/>
      <c r="G33" s="45"/>
      <c r="H33" s="45"/>
      <c r="I33" s="45"/>
      <c r="J33" s="45"/>
    </row>
    <row r="34" spans="1:10" ht="15.95" customHeight="1" thickBot="1" x14ac:dyDescent="0.3"/>
    <row r="35" spans="1:10" ht="15.95" customHeight="1" x14ac:dyDescent="0.25">
      <c r="A35" s="8" t="s">
        <v>29</v>
      </c>
      <c r="B35" s="70" t="s">
        <v>935</v>
      </c>
      <c r="C35" s="57"/>
      <c r="D35" s="57"/>
      <c r="E35" s="57"/>
      <c r="F35" s="57"/>
      <c r="G35" s="58"/>
      <c r="H35" s="71" t="s">
        <v>936</v>
      </c>
      <c r="I35" s="57"/>
      <c r="J35" s="72"/>
    </row>
    <row r="36" spans="1:10" ht="48" customHeight="1" x14ac:dyDescent="0.25">
      <c r="A36" s="23" t="s">
        <v>937</v>
      </c>
      <c r="B36" s="52" t="s">
        <v>938</v>
      </c>
      <c r="C36" s="48"/>
      <c r="D36" s="48"/>
      <c r="E36" s="48"/>
      <c r="F36" s="48"/>
      <c r="G36" s="49"/>
      <c r="H36" s="53"/>
      <c r="I36" s="48"/>
      <c r="J36" s="54"/>
    </row>
    <row r="37" spans="1:10" ht="48" customHeight="1" x14ac:dyDescent="0.25">
      <c r="A37" s="23" t="s">
        <v>939</v>
      </c>
      <c r="B37" s="52" t="s">
        <v>940</v>
      </c>
      <c r="C37" s="48"/>
      <c r="D37" s="48"/>
      <c r="E37" s="48"/>
      <c r="F37" s="48"/>
      <c r="G37" s="49"/>
      <c r="H37" s="53"/>
      <c r="I37" s="48"/>
      <c r="J37" s="54"/>
    </row>
    <row r="38" spans="1:10" ht="48" customHeight="1" x14ac:dyDescent="0.25">
      <c r="A38" s="23" t="s">
        <v>941</v>
      </c>
      <c r="B38" s="52" t="s">
        <v>942</v>
      </c>
      <c r="C38" s="48"/>
      <c r="D38" s="48"/>
      <c r="E38" s="48"/>
      <c r="F38" s="48"/>
      <c r="G38" s="49"/>
      <c r="H38" s="53"/>
      <c r="I38" s="48"/>
      <c r="J38" s="54"/>
    </row>
    <row r="39" spans="1:10" ht="48" customHeight="1" x14ac:dyDescent="0.25">
      <c r="A39" s="23" t="s">
        <v>943</v>
      </c>
      <c r="B39" s="52" t="s">
        <v>944</v>
      </c>
      <c r="C39" s="48"/>
      <c r="D39" s="48"/>
      <c r="E39" s="48"/>
      <c r="F39" s="48"/>
      <c r="G39" s="49"/>
      <c r="H39" s="53"/>
      <c r="I39" s="48"/>
      <c r="J39" s="54"/>
    </row>
    <row r="40" spans="1:10" ht="48" customHeight="1" x14ac:dyDescent="0.25">
      <c r="A40" s="24"/>
      <c r="B40" s="47"/>
      <c r="C40" s="48"/>
      <c r="D40" s="48"/>
      <c r="E40" s="48"/>
      <c r="F40" s="48"/>
      <c r="G40" s="49"/>
      <c r="H40" s="53"/>
      <c r="I40" s="48"/>
      <c r="J40" s="54"/>
    </row>
    <row r="41" spans="1:10" ht="48" customHeight="1" x14ac:dyDescent="0.25">
      <c r="A41" s="24"/>
      <c r="B41" s="47"/>
      <c r="C41" s="48"/>
      <c r="D41" s="48"/>
      <c r="E41" s="48"/>
      <c r="F41" s="48"/>
      <c r="G41" s="49"/>
      <c r="H41" s="53"/>
      <c r="I41" s="48"/>
      <c r="J41" s="54"/>
    </row>
    <row r="42" spans="1:10" ht="48" customHeight="1" x14ac:dyDescent="0.25">
      <c r="A42" s="24"/>
      <c r="B42" s="47"/>
      <c r="C42" s="48"/>
      <c r="D42" s="48"/>
      <c r="E42" s="48"/>
      <c r="F42" s="48"/>
      <c r="G42" s="49"/>
      <c r="H42" s="53"/>
      <c r="I42" s="48"/>
      <c r="J42" s="54"/>
    </row>
    <row r="43" spans="1:10" ht="48" customHeight="1" x14ac:dyDescent="0.25">
      <c r="A43" s="24"/>
      <c r="B43" s="47"/>
      <c r="C43" s="48"/>
      <c r="D43" s="48"/>
      <c r="E43" s="48"/>
      <c r="F43" s="48"/>
      <c r="G43" s="49"/>
      <c r="H43" s="53"/>
      <c r="I43" s="48"/>
      <c r="J43" s="54"/>
    </row>
    <row r="44" spans="1:10" ht="48" customHeight="1" x14ac:dyDescent="0.25">
      <c r="A44" s="24"/>
      <c r="B44" s="47"/>
      <c r="C44" s="48"/>
      <c r="D44" s="48"/>
      <c r="E44" s="48"/>
      <c r="F44" s="48"/>
      <c r="G44" s="49"/>
      <c r="H44" s="53"/>
      <c r="I44" s="48"/>
      <c r="J44" s="54"/>
    </row>
    <row r="45" spans="1:10" ht="48" customHeight="1" x14ac:dyDescent="0.25">
      <c r="A45" s="24"/>
      <c r="B45" s="47"/>
      <c r="C45" s="48"/>
      <c r="D45" s="48"/>
      <c r="E45" s="48"/>
      <c r="F45" s="48"/>
      <c r="G45" s="49"/>
      <c r="H45" s="53"/>
      <c r="I45" s="48"/>
      <c r="J45" s="54"/>
    </row>
    <row r="46" spans="1:10" ht="48.95" customHeight="1" thickBot="1" x14ac:dyDescent="0.3">
      <c r="A46" s="25"/>
      <c r="B46" s="62"/>
      <c r="C46" s="63"/>
      <c r="D46" s="63"/>
      <c r="E46" s="63"/>
      <c r="F46" s="63"/>
      <c r="G46" s="64"/>
      <c r="H46" s="65"/>
      <c r="I46" s="66"/>
      <c r="J46" s="67"/>
    </row>
    <row r="48" spans="1:10" ht="102" customHeight="1" x14ac:dyDescent="0.25">
      <c r="A48" s="61" t="s">
        <v>945</v>
      </c>
      <c r="B48" s="45"/>
      <c r="C48" s="45"/>
      <c r="D48" s="45"/>
      <c r="E48" s="45"/>
      <c r="F48" s="45"/>
      <c r="G48" s="45"/>
      <c r="H48" s="45"/>
      <c r="I48" s="45"/>
      <c r="J48" s="45"/>
    </row>
    <row r="51" spans="1:10" x14ac:dyDescent="0.25">
      <c r="A51" s="68" t="s">
        <v>946</v>
      </c>
      <c r="B51" s="45"/>
      <c r="C51" s="45"/>
      <c r="D51" s="45"/>
      <c r="E51" s="59"/>
      <c r="F51" s="45"/>
      <c r="G51" s="45"/>
      <c r="H51" s="45"/>
      <c r="I51" s="45"/>
      <c r="J51" s="45"/>
    </row>
    <row r="53" spans="1:10" x14ac:dyDescent="0.25">
      <c r="A53" s="68" t="s">
        <v>947</v>
      </c>
      <c r="B53" s="45"/>
      <c r="C53" s="45"/>
      <c r="D53" s="45"/>
      <c r="E53" s="59"/>
      <c r="F53" s="45"/>
      <c r="G53" s="45"/>
      <c r="H53" s="45"/>
      <c r="I53" s="45"/>
      <c r="J53" s="45"/>
    </row>
    <row r="100" spans="1:1" ht="15.75" x14ac:dyDescent="0.25">
      <c r="A100" t="s">
        <v>948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2026-07-14T12:39:07Z</cp:lastPrinted>
  <dcterms:created xsi:type="dcterms:W3CDTF">2023-04-04T12:16:45Z</dcterms:created>
  <dcterms:modified xsi:type="dcterms:W3CDTF">2026-07-16T05:35:18Z</dcterms:modified>
</cp:coreProperties>
</file>