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rtūras Pabalis\Desktop\Odontologinės\"/>
    </mc:Choice>
  </mc:AlternateContent>
  <xr:revisionPtr revIDLastSave="0" documentId="8_{6A2F62B6-413A-4EB0-A882-84B5B590C16F}" xr6:coauthVersionLast="47" xr6:coauthVersionMax="47" xr10:uidLastSave="{00000000-0000-0000-0000-000000000000}"/>
  <bookViews>
    <workbookView xWindow="-120" yWindow="-120" windowWidth="38640" windowHeight="15840" xr2:uid="{405A9C87-FBC4-4F5D-BD31-3824F55BB039}"/>
  </bookViews>
  <sheets>
    <sheet name="Lapas2" sheetId="1" r:id="rId1"/>
  </sheets>
  <calcPr calcId="181029"/>
</workbook>
</file>

<file path=xl/calcChain.xml><?xml version="1.0" encoding="utf-8"?>
<calcChain xmlns="http://schemas.openxmlformats.org/spreadsheetml/2006/main">
  <c r="L76" i="1" l="1"/>
  <c r="L75" i="1"/>
  <c r="L72" i="1"/>
  <c r="L71" i="1"/>
  <c r="L74" i="1"/>
  <c r="L73" i="1"/>
  <c r="L100" i="1"/>
  <c r="L222" i="1"/>
  <c r="L223" i="1"/>
  <c r="L224" i="1"/>
  <c r="L225"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7" i="1"/>
  <c r="L78" i="1"/>
  <c r="L79" i="1"/>
  <c r="L80" i="1"/>
  <c r="L81" i="1"/>
  <c r="L82" i="1"/>
  <c r="L83" i="1"/>
  <c r="L84" i="1"/>
  <c r="L85" i="1"/>
  <c r="L86" i="1"/>
  <c r="L87" i="1"/>
  <c r="L88" i="1"/>
  <c r="L89" i="1"/>
  <c r="L90" i="1"/>
  <c r="L91" i="1"/>
  <c r="L92" i="1"/>
  <c r="L93" i="1"/>
  <c r="L94" i="1"/>
  <c r="L95" i="1"/>
  <c r="L96" i="1"/>
  <c r="L97" i="1"/>
  <c r="L98" i="1"/>
  <c r="L99"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27" i="1"/>
  <c r="L214" i="1"/>
  <c r="L215" i="1"/>
  <c r="L216" i="1"/>
  <c r="L217" i="1"/>
  <c r="L218" i="1"/>
  <c r="L219" i="1"/>
  <c r="L220" i="1"/>
  <c r="L221" i="1"/>
  <c r="L226" i="1"/>
  <c r="L228" i="1"/>
  <c r="L213" i="1"/>
  <c r="L212" i="1"/>
  <c r="L211" i="1"/>
  <c r="L210" i="1"/>
  <c r="L209" i="1"/>
  <c r="L208" i="1"/>
  <c r="L207" i="1"/>
  <c r="L206" i="1"/>
  <c r="L205" i="1"/>
  <c r="L229" i="1" l="1"/>
  <c r="L230" i="1" s="1"/>
  <c r="L231" i="1" s="1"/>
</calcChain>
</file>

<file path=xl/sharedStrings.xml><?xml version="1.0" encoding="utf-8"?>
<sst xmlns="http://schemas.openxmlformats.org/spreadsheetml/2006/main" count="676" uniqueCount="362">
  <si>
    <t>_____________ 
(Data)</t>
  </si>
  <si>
    <t>_____________ 
(Sudarymo vieta)</t>
  </si>
  <si>
    <t xml:space="preserve">Dalyvis pasiūlyme privalo išviešinti žinomus subtiekėjus, kurie bus pasitelkti sutarties vykdymui </t>
  </si>
  <si>
    <t>Eil. Nr.</t>
  </si>
  <si>
    <t>Subtiekėjo pavadinimas, 
kodas ir adresas</t>
  </si>
  <si>
    <t>Sutarties dalis (paslaugos ar kt.),
 kuriai bus pasitelktas subtiekėjas</t>
  </si>
  <si>
    <t>Sutarties dalis pasiūlymo kainoje, 
kuriai ketinama pasitelkti subtiekėjus</t>
  </si>
  <si>
    <t>EUR su PVM</t>
  </si>
  <si>
    <t>Proc.</t>
  </si>
  <si>
    <t>Informacija apie žinomus subtiekėjus, kurie bus pasitelkti sutarties vykdymui*</t>
  </si>
  <si>
    <t>Viso:</t>
  </si>
  <si>
    <t>*Pateikiama subtiekėjų pasirašytos laisvos formos susitarimo ar pažymos, patvirtinančios sutikimą 
dalyvauti šiame viešajame pirkime, skaitmeninė kopija.</t>
  </si>
  <si>
    <t>Vykdant sutartį pasitelksim šiuos specialistus, kuriuos ketiname įdarbinti (toliau - kvazisubtiekėjus)**</t>
  </si>
  <si>
    <t>Eil.Nr.</t>
  </si>
  <si>
    <t>Kvazisubtiekėjo vardas ir pavardė</t>
  </si>
  <si>
    <t>**Pildyti tuomet, jei sutarties vykdymui bus pasitelkti kvazisubtiekėjai.</t>
  </si>
  <si>
    <t>Pateikiama kvazisubtiekėjų pasirašytas laisvos formos sutikimas, patvirtinantis suteikti sutartyje
nurodytas paslaugas ir subteikėjo patvirtinimas, kad laimėjęs konkursą, įdarbins šį specialistą</t>
  </si>
  <si>
    <t>Teikdami šį pasiūlymą, mes patvirtiname, kad į mūsų siūlomą kainą įskaičiuotos visos sutarties vykdymo išlaidos ir visi mokesčiai, ir kad mes prisiimame riziką už visas išlaidas ir visus mokesčius, kuriuos teikdami pasiūlymą ir laikydamiesi pirkimo dokumentuose nustatytų reikalavimų, privalėjome įskaičiuoti į siūlomą kainą.</t>
  </si>
  <si>
    <t>Mes siūlome šias prekes :</t>
  </si>
  <si>
    <t>Eil. nr.</t>
  </si>
  <si>
    <t>Mato 
vienetas</t>
  </si>
  <si>
    <t>Numatomas poreikis (24 mėnesiams)</t>
  </si>
  <si>
    <t>1.</t>
  </si>
  <si>
    <t>vnt.</t>
  </si>
  <si>
    <t>2.</t>
  </si>
  <si>
    <t>Bendra pasiūlymo kaina, Eur be PVM</t>
  </si>
  <si>
    <t>PVM tarifas*</t>
  </si>
  <si>
    <t>PVM</t>
  </si>
  <si>
    <t>Bendra pasiūlymo kaina, Eur su PVM</t>
  </si>
  <si>
    <t>*Tais atvejais, kai pagal galiojančius teisės aktus tiekėjui nereikia mokėti PVM, tiekėjas atitinkamos pasiūlymo skilties nepildo ir nurodo priežastis, dėl kurių PVM nemokamas _________________________________</t>
  </si>
  <si>
    <t>Pasiūlymų atitiktis visiems techniniams reikalavimams, kurie gali būti įrodyti pasiūlymų vertinimo metu, privalo būti pagrįsta gamintojų techniniais dokumentais ar kitais lygiaverčiais dokumentais.</t>
  </si>
  <si>
    <t>Kiekvienai atskirai pirkimo objekto daliai dokumentai turi būti pateikiami atskirame, aiškiai užvadintame dokumente (faile).  Pateikiamos skaitmeninės dokumentų kopijos.</t>
  </si>
  <si>
    <t>Pasiūlymas galioja 90 dienų nuo paskutinės pasiūlymų pateikimo termino dienos imtinai.</t>
  </si>
  <si>
    <t>Prie pasiūlymo pridedami priedai: [Sunumeruotų priedų su pavadinimais sąrašas]</t>
  </si>
  <si>
    <t>Prie pasiūlymo pridedamų dokumentų pavadinimas</t>
  </si>
  <si>
    <t>Dokumentas yra konfidencialus/
nekonfidencialus (įrašyti)</t>
  </si>
  <si>
    <t>Dokumento 
puslapių skaičius</t>
  </si>
  <si>
    <t>Konfidencialia negalima laikyti informacijos nurodytos Viešųjų pirkimų įstatymo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</si>
  <si>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 xml:space="preserve">       
(Tiekėjo vadovo ir jo 
įgalioto asmens pareigos)                                (parašas)                                         (vardas, pavardė)</t>
  </si>
  <si>
    <t>rink.</t>
  </si>
  <si>
    <t>Matricų laikiklis</t>
  </si>
  <si>
    <t>pieštuko tipo, atsparus dezinfekcijai ir sterilizacijai.</t>
  </si>
  <si>
    <t>Matricos kontūrinės</t>
  </si>
  <si>
    <t>Tinkančios prieš tai einančiai pozicijai, metalinės (arba lygiavertės medžiagos), 0,035 mm storis, po 24 vnt. rinkinyje.</t>
  </si>
  <si>
    <t>Plastikinės matricos</t>
  </si>
  <si>
    <t xml:space="preserve">juostelės, karpomos, tiesios, plotis 8 mm. </t>
  </si>
  <si>
    <t>Kaiščiai</t>
  </si>
  <si>
    <t>titaniniai savisriegiai kaiščiai (lygiaverčiai Mirapost): 
S3</t>
  </si>
  <si>
    <t>paauksuoti savisriegiai (lygiaverčiai Mirapost): S1</t>
  </si>
  <si>
    <t>paauksuoti savisriegiai (lygiaverčiai Mirapost): S2</t>
  </si>
  <si>
    <t>paauksuoti savisriegiai (lygiaverčiai Mirapost): S3</t>
  </si>
  <si>
    <t>paauksuoti savisriegiai (lygiaverčiai Mirapost): S4</t>
  </si>
  <si>
    <t>paauksuoti savisriegiai (lygiaverčiai Mirapost): S5</t>
  </si>
  <si>
    <t>paauksuoti savisriegiai (lygiaverčiai Mirapost): S6</t>
  </si>
  <si>
    <t>paauksuoti savisriegiai (lygiaverčiai Mirapost): M1</t>
  </si>
  <si>
    <t>paauksuoti savisriegiai (lygiaverčiai Mirapost): M2</t>
  </si>
  <si>
    <t>paauksuoti savisriegiai (lygiaverčiai Mirapost): M3</t>
  </si>
  <si>
    <t>paauksuoti savisriegiai (lygiaverčiai Mirapost): M4</t>
  </si>
  <si>
    <t>paauksuoti savisriegiai (lygiaverčiai Mirapost): M5</t>
  </si>
  <si>
    <t>paauksuoti savisriegiai (lygiaverčiai Mirapost): M6</t>
  </si>
  <si>
    <t>paauksuoti savisriegiai (lygiaverčiai Mirapost): L1</t>
  </si>
  <si>
    <t>paauksuoti savisriegiai (lygiaverčiai Mirapost): L2</t>
  </si>
  <si>
    <t>paauksuoti savisriegiai (lygiaverčiai Mirapost): L3</t>
  </si>
  <si>
    <t>paauksuoti savisriegiai (lygiaverčiai Mirapost): L4</t>
  </si>
  <si>
    <t>paauksuoti savisriegiai (lygiaverčiai Mirapost): L5</t>
  </si>
  <si>
    <t>paauksuoti savisriegiai (lygiaverčiai Mirapost): L6</t>
  </si>
  <si>
    <t>paauksuoti savisriegiai (lygiaverčiai Mirapost): XL4</t>
  </si>
  <si>
    <t>paauksuoti savisriegiai (lygiaverčiai Mirapost): XL6</t>
  </si>
  <si>
    <t>Paauksuotų kaiščių rinkinys</t>
  </si>
  <si>
    <t>Dydžiai: S1; 2; 3; 4; 5; 6; M1; 2; 3; 4; 5; 6;  L1; 2; 3; 4; 5; 6; XL1; 2; 3; 4; 5; 6. Rinkinį sudaro dydžiai ir 2 vnt. raktų.</t>
  </si>
  <si>
    <t>Laikinas cementas</t>
  </si>
  <si>
    <t>Poliravimo diskų rinkinys</t>
  </si>
  <si>
    <t xml:space="preserve">Skirti šlifuoti, kontūruoti, poliruoti. 
Rinkinį sudaro: diskeliai skersmens 9,5 ±1 mm ir
12,7 ±1 mm, Grubumas: F, M, C, SF. </t>
  </si>
  <si>
    <t>9,5 ±1 mm ir 12,7 ±1 mm skersmens, grubumas
 SF, F, M, C</t>
  </si>
  <si>
    <t>Poliravimo diskų papildymai ir
 laikikliai</t>
  </si>
  <si>
    <t>laikikliai, tinkantys prieš tai esančiai pozicijai.</t>
  </si>
  <si>
    <t>Apismatricų laikikliai ir juostelės</t>
  </si>
  <si>
    <t>didelis (žiogelis), atsparus dezinfekcijai ir sterilizacijai</t>
  </si>
  <si>
    <t>mažas (žiogelis), atsparus dezinfekcijai ir sterilizacijai</t>
  </si>
  <si>
    <t>juostelės išgaubtos, metalinės, krūminiams ir prieškrūminiams dantims,  autoklavuojamos, įvairių dydžių, pakuotėje ne mažiau 6 vnt.</t>
  </si>
  <si>
    <t>Sekcijinių matricų sistema</t>
  </si>
  <si>
    <t>Matricos</t>
  </si>
  <si>
    <t>Poliravimo juostelės</t>
  </si>
  <si>
    <t>metalinės deimantinės juostelės, ne siauresnės kaip 3,75 mm, ilgis 147± 3 mm, karpomos pakuotėje;</t>
  </si>
  <si>
    <t>plastikinės, ne siauresnės kaip 8 mm, karpomos,
 ilgis 15±1 m. ritinėlyje.</t>
  </si>
  <si>
    <t>pak.</t>
  </si>
  <si>
    <t>ritin.</t>
  </si>
  <si>
    <t>Polyrų rinkinys</t>
  </si>
  <si>
    <t>Poliravimo galvutės</t>
  </si>
  <si>
    <t>skirtos mikrovarikliui įvairių formų ir grubumo, silikoninės (arba lygiavertės medžiagos) su laikikliu.</t>
  </si>
  <si>
    <t>Šepetėliai</t>
  </si>
  <si>
    <t>šlifavimo ir poliravimo, konuso formos.</t>
  </si>
  <si>
    <t>Juostelės</t>
  </si>
  <si>
    <t>metalinės (arba lygiavertės medžiagos), rulone  10± 0,5 m, karpomos, minkštos, plotis -  4±1 mm.</t>
  </si>
  <si>
    <t>rul.</t>
  </si>
  <si>
    <t>amalgamai poliruoti.</t>
  </si>
  <si>
    <t>Poliravimo ratukai</t>
  </si>
  <si>
    <t>su metaliniu (arba lygiaverčiu) laikikliu ir deimanto dalelėmis.  Rožiniai - pertekliaus nuėmimui; pilki- poliravimui.</t>
  </si>
  <si>
    <t>trumpi, skirti surišimo sistemai.</t>
  </si>
  <si>
    <t>Koteliai</t>
  </si>
  <si>
    <t>šepetėliams</t>
  </si>
  <si>
    <t>kotel.</t>
  </si>
  <si>
    <t>Laikiklis</t>
  </si>
  <si>
    <t>servetėlių laikiklis skirtas pacientui, atsparus 
dezinfekcijai</t>
  </si>
  <si>
    <t xml:space="preserve">Gumytės </t>
  </si>
  <si>
    <t>įvairių spalvų, instrumentams žymėti, ne kanceliarinės, tinkamos dezinfekcijai ir sterilizacijai</t>
  </si>
  <si>
    <t>Koferdamo guma</t>
  </si>
  <si>
    <t>Be latekso, mėlynos spalvos, dydis ~15x ~15 cm, 
rinkinyje po 20 vnt.</t>
  </si>
  <si>
    <t>Aerozolinis tepalas</t>
  </si>
  <si>
    <t>fl.</t>
  </si>
  <si>
    <t>Skydas ir papildymas</t>
  </si>
  <si>
    <t>apsauginis skydas su rėmu</t>
  </si>
  <si>
    <t>apsauginio skydo papildymas.</t>
  </si>
  <si>
    <t>Akiniai</t>
  </si>
  <si>
    <t>apsauginiai, skaidrūs.</t>
  </si>
  <si>
    <t>Tarpdančių pleištukai</t>
  </si>
  <si>
    <t xml:space="preserve">mediniai, mažiausio dydžio. </t>
  </si>
  <si>
    <t>Tarpdančių kaištukai</t>
  </si>
  <si>
    <t>anatominės formos plastikiniai (arba lygiaverčiai), tinkami naudoti su visų tipų matricomis - S dydžio.</t>
  </si>
  <si>
    <t>Žiodikliai</t>
  </si>
  <si>
    <t>Indelis</t>
  </si>
  <si>
    <t>grąžtų ir akmenėlių dezinfekcijai, plastmasinis (arba lygiavertės medžiagos), apvalus su dangteliu (aukštis ne mažiau 7 cm.), Ø ne mažiau 9 cm, angos dangtelyje Ø apie 0,8 cm, su išimamu koštuvu.</t>
  </si>
  <si>
    <t>Konteineris</t>
  </si>
  <si>
    <t>instrumentų mirkymui 5,0 ±0,2 litrų talpos.</t>
  </si>
  <si>
    <t>Šviesoje kietėjantis universalus nano
 kompozitas</t>
  </si>
  <si>
    <t>švirkšt.</t>
  </si>
  <si>
    <t>kompozitas su nano keramikiniu užpildu, kurį sudaro nano klasteriai 20 nm kvarco dalelės, 10 nm cirkonio dalelės. Pavieniais. Ne daugiau kaip 4 g švirkštuose.Galimos spalvos: dentino atspalviai D matiniai: A1. ( Filtek Ultimate* arba lygiavertis)</t>
  </si>
  <si>
    <t>kompozitas su nano keramikiniu užpildu, kurį sudaro nano klasteriai 20 nm kvarco dalelės, 10 nm cirkonio dalelės. Pavieniais. Ne daugiau kaip 4 g švirkštuose.Galimos spalvos: dentino atspalviai D matiniai: A2. ( Filtek Ultimate* arba lygiavertis)</t>
  </si>
  <si>
    <t>kompozitas su nano keramikiniu užpildu, kurį sudaro
 nano klasteriai 20 nm kvarco dalelės, 10 nm cirkonio dalelės. Pavieniais. Ne daugiau kaip 4 g švirkštuose.Galimos spalvos:  dentino atspalviai D matiniai: A3. ( Filtek Ultimate* arba lygiavertis)</t>
  </si>
  <si>
    <t>kompozitas su nano keramikiniu užpildu, kurį sudaro nano klasteriai 20 nm kvarco dalelės,10 nm cirkonio dalelės. Pavieniais. Ne daugiau kaip 4 g švirkštuose.
Galimos spalvos:dentino atspalviai D matiniai: A3,5. ( Filtek Ultimate* arba lygiavertis)</t>
  </si>
  <si>
    <t>kompozitas su nano keramikiniu užpildu, kurį sudaro nano klasteriai 20 nm kvarco dalelės,10 nm cirkonio dalelės. Pavieniais. Ne daugiau kaip 4 g švirkštuose.
Galimos spalvos: dentino atspalviai D matiniai: A4. ( Filtek Ultimate* arba lygiavertis)</t>
  </si>
  <si>
    <t>kompozitas su nano keramikiniu užpildu, kurį sudaro nano klasteriai 20 nm kvarco dalelės, 10 nm cirkonio dalelės. Pavieniais. Ne daugiau kaip 4 g švirkštuose. Galimos spalvos: dentino atspalviai D matiniai: A6. ( Filtek Ultimate* arba lygiavertis)</t>
  </si>
  <si>
    <t>kompozitas su nano keramikiniu užpildu, kurį sudaro nano klasteriai 20 nm kvarco dalelės,10 nm cirkonio dalelės. Pavieniais. Ne daugiau kaip 4 g švirkštuose.
Galimos spalvos: dentino atspalviai D matiniai: B3. ( Filtek Ultimate* arba lygiavertis)</t>
  </si>
  <si>
    <t>kompozitas su nano keramikiniu užpildu, kurį sudaro nano klasteriai 20 nm kvarco dalelės,10 nm cirkonio dalelės. Pavieniais. Ne daugiau kaip 4 g švirkštuose.
Galimos spalvos: dentino atspalviai D matiniai: C4. ( Filtek Ultimate* arba lygiavertis)</t>
  </si>
  <si>
    <t>kompozitas su nano keramikiniu užpildu, kurį sudaro nano klasteriai 20 nm kvarco dalelės,10 nm cirkonio dalelės. Pavieniais. Ne daugiau kaip 4 g švirkštuose.
Galimos spalvos: dentino atspalviai D matiniai: C6. ( Filtek Ultimate* arba lygiavertis)</t>
  </si>
  <si>
    <t>kompozitas su nano keramikiniu užpildu, kurį sudaro nano klasteriai 20 nm kvarco dalelės, 10 nm cirkonio dalelės. Pavieniais. Ne daugiau kaip 4 g švirkštuose. Galimos spalvos: dentino atspalviai D matiniai: W. ( Filtek Ultimate* arba lygiavertis)</t>
  </si>
  <si>
    <t>kompozitas su nano keramikiniu užpildu, kurį sudaro nano klasteriai 20 nm kvarco dalelės, 10 nm cirkonio dalelės. Pavieniais. Ne daugiau kaip 4 g švirkštuose.Galimos spalvos: dentino atspalviai D matiniai: XW. ( Filtek Ultimate* arba lygiavertis)</t>
  </si>
  <si>
    <t>kompozitas su nano keramikiniu užpildu, kurį sudaro nano klasteriai 20 nm kvarco dalelės,10 nm cirkonio dalelės. Pavieniais. Ne daugiau kaip 4 g švirkštuose. pagrindinės masės atspalviai B-body: A1. ( Filtek Ultimate* arba lygiavertis).</t>
  </si>
  <si>
    <t>kompozitas su nano keramikiniu užpildu, kurį sudaro nano klasteriai 20 nm kvarco dalelės,
 10 nm cirkonio dalelės. Pavieniais. Ne daugiau kaip 4 g švirkštuose. pagrindinės masės atspalviai B-body: A2. ( Filtek Ultimate* arba lygiavertis).</t>
  </si>
  <si>
    <t>kompozitas su nano keramikiniu užpildu, kurį sudaro nano klasteriai 20 nm kvarco dalelės,10 nm cirkonio dalelės. Pavieniais. Ne daugiau kaip 4 g švirkštuose. pagrindinės masės atspalviai B-body: A3. ( Filtek Ultimate* arba lygiavertis).</t>
  </si>
  <si>
    <t>kompozitas su nano keramikiniu užpildu, kurį sudaro nano klasteriai 20 nm kvarco dalelės,10 nm cirkonio dalelės. Pavieniais. Ne daugiau kaip 4 g švirkštuose. pagrindinės masės atspalviai B-body: A3,5. ( Filtek Ultimate* arba lygiavertis).</t>
  </si>
  <si>
    <t>kompozitas su nano keramikiniu užpildu, kurį sudaro nano klasteriai 20 nm kvarco dalelės,10 nm cirkonio dalelės. Pavieniais. Ne daugiau kaip 4 g švirkštuose. pagrindinės masės atspalviai B-body: A4. ( Filtek Ultimate* arba lygiavertis).</t>
  </si>
  <si>
    <t>kompozitas su nano keramikiniu užpildu, kurį sudaro nano klasteriai 20 nm kvarco dalelės,10 nm cirkonio dalelės. Pavieniais. Ne daugiau kaip 4 g švirkštuose. pagrindinės masės atspalviai B-body: B1. ( Filtek Ultimate* arba lygiavertis).</t>
  </si>
  <si>
    <t>kompozitas su nano keramikiniu užpildu, kurį sudaro nano klasteriai 20 nm kvarco dalelės,
 10 nm cirkonio dalelės. Pavieniais. Ne daugiau kaip 4 g švirkštuose. pagrindinės masės atspalviai B-body: B2. ( Filtek Ultimate* arba lygiavertis).</t>
  </si>
  <si>
    <t>kompozitas su nano keramikiniu užpildu, kurį sudaro nano klasteriai 20 nm kvarco dalelės, 10 nm cirkonio dalelės. Pavieniais. Ne daugiau kaip 4 g švirkštuose. pagrindinės masės atspalviai B-body: B3. ( Filtek Ultimate* arba lygiavertis).</t>
  </si>
  <si>
    <t>kompozitas su nano keramikiniu užpildu, kurį sudaro nano klasteriai 20 nm kvarco dalelės, 10 nm cirkonio dalelės.Pavieniais. Ne daugiau kaip 4 g švirkštuose. pagrindinės masės atspalviai B-body: C1. ( Filtek Ultimate* arba lygiavertis).</t>
  </si>
  <si>
    <t>kompozitas su nano keramikiniu užpildu, kurį sudaro nano klasteriai 20 nm kvarco dalelės, 10 nm cirkonio dalelės.Pavieniais. Ne daugiau kaip 4 g švirkštuose. pagrindinės masės atspalviai B-body: C2. ( Filtek Ultimate* arba lygiavertis).</t>
  </si>
  <si>
    <t>kompozitas su nano keramikiniu užpildu, kurį sudaro nano klasteriai 20 nm kvarco dalelės, 10 nm cirkonio dalelės. Pavieniais. Ne daugiau kaip 4 g švirkštuose. pagrindinės masės atspalviai B-body: C3. ( Filtek Ultimate* arba lygiavertis).</t>
  </si>
  <si>
    <t>kompozitas su nano keramikiniu užpildu, kurį sudaro nano klasteriai 20 nm kvarco dalelės, 10 nm cirkonio dalelės. Pavieniais. Ne daugiau kaip 4 g švirkštuose. pagrindinės masės atspalviai B-body: D2. ( Filtek Ultimate* arba lygiavertis).</t>
  </si>
  <si>
    <t>kompozitas su nano keramikiniu užpildu, kurį sudaro nano klasteriai 20 nm kvarco dalelės, 10 nm cirkonio dalelės. Pavieniais. Ne daugiau kaip 4 g švirkštuose. pagrindinės masės atspalviai B-body: WB. ( Filtek Ultimate* arba lygiavertis).</t>
  </si>
  <si>
    <t>kompozitas su nano keramikiniu užpildu, kurį sudaro nano klasteriai 20 nm kvarco dalelės, 10 nm cirkonio dalelės. Pavieniais. Ne daugiau kaip 4 g švirkštuose. pagrindinės masės atspalviai B-body: XWB. ( Filtek Ultimate* arba lygiavertis).</t>
  </si>
  <si>
    <t>kompozitas su nano keramikiniu užpildu, kurį sudaro nano klasteriai 20 nm kvarco dalelės, 10 nm cirkonio dalelės. Pavieniais. Ne daugiau kaip 4 g švirkštuose. emalio atspalviai E-emalio skaidrumo: A1. ( Filtek Ultimate* arba lygiavertis).</t>
  </si>
  <si>
    <t>kompozitas su nano keramikiniu užpildu, kurį sudaro nano klasteriai 20 nm kvarco dalelės, 10 nm cirkonio dalelės. Pavieniais. Ne daugiau kaip 4 g švirkštuose. emalio atspalviai E-emalio skaidrumo: A2. ( Filtek Ultimate* arba lygiavertis).</t>
  </si>
  <si>
    <t>kompozitas su nano keramikiniu užpildu, kurį sudaro nano klasteriai 20 nm kvarco dalelės, 10 nm cirkonio dalelės. Pavieniais. Ne daugiau kaip 4 g švirkštuose. emalio atspalviai E-emalio skaidrumo: A3. ( Filtek Ultimate* arba lygiavertis).</t>
  </si>
  <si>
    <t>kompozitas su nano keramikiniu užpildu, kurį sudaro nano klasteriai 20 nm kvarco dalelės, 10 nm cirkonio dalelės. Pavieniais. Ne daugiau kaip 4 g švirkštuose. emalio atspalviai E-emalio skaidrumo: B1. ( Filtek Ultimate* arba lygiavertis).</t>
  </si>
  <si>
    <t>kompozitas su nano keramikiniu užpildu, kurį sudaro nano klasteriai 20 nm kvarco dalelės, 10 nm cirkonio dalelės.Pavieniais. Ne daugiau kaip 4 g švirkštuose. emalio atspalviai E-emalio skaidrumo: B2. ( Filtek Ultimate* arba lygiavertis).</t>
  </si>
  <si>
    <t>kompozitas su nano keramikiniu užpildu, kurį sudaro nano klasteriai 20 nm kvarco dalelės, 10 nm cirkonio dalelės.Pavieniais. Ne daugiau kaip 4 g švirkštuose. emalio atspalviai E-emalio skaidrumo: D2. ( Filtek Ultimate* arba lygiavertis).</t>
  </si>
  <si>
    <t>kompozitas su nano keramikiniu užpildu, kurį sudaro nano klasteriai 20 nm kvarco dalelės, 10 nm cirkonio dalelės. Pavieniais. Ne daugiau kaip 4 g švirkštuose. emalio atspalviai E-emalio skaidrumo: WE. ( Filtek Ultimate* arba lygiavertis).</t>
  </si>
  <si>
    <t>kompozitas su nano keramikiniu užpildu, kurį sudaro nano klasteriai 20 nm kvarco dalelės, 10 nm cirkonio dalelės.  Pavieniais. Ne daugiau kaip 4 g švirkštuose. skaidrūs atspalviai: CT. ( Filtek Ultimate* arba lygiavertis).</t>
  </si>
  <si>
    <t>kompozitas su nano keramikiniu užpildu, kurį sudaro nano klasteriai 20 nm kvarco dalelės, 10 nm cirkonio dalelės.  Pavieniais. Ne daugiau kaip 4 g švirkštuose. skaidrūs atspalviai: BT. ( Filtek Ultimate* arba lygiavertis).</t>
  </si>
  <si>
    <t>kompozitas su nano keramikiniu užpildu, kurį sudaro nano klasteriai 20 nm kvarco dalelės, 10 nm cirkonio dalelės. Pavieniais. Ne daugiau kaip 4 g švirkštuose. skaidrūs atspalviai: GT. ( Filtek Ultimate* arba lygiavertis).</t>
  </si>
  <si>
    <t>kompozitas su nano keramikiniu užpildu, kurį sudaro nano klasteriai 20 nm kvarco dalelės, 10 nm cirkonio dalelės. Pavieniais. Ne daugiau kaip 4 g švirkštuose. skaidrūs atspalviai: AT. ( Filtek Ultimate* arba lygiavertis).</t>
  </si>
  <si>
    <t>Universalus takus nano kompozitas</t>
  </si>
  <si>
    <t>pakuotėje 2 švirkštai ir ne daugiau kaip po 2 g., 
spalvos: A1 (Filtek Ultimat Flow* arba lygiavertis)</t>
  </si>
  <si>
    <t>pakuotėje 2 švirkštai ir ne daugiau kaip po 2 g.,
 spalvos: A2 (Filtek Ultimat Flow* arba lygiavertis)</t>
  </si>
  <si>
    <t>pakuotėje 2 švirkštai ir ne daugiau kaip po 2 g.,
 spalvos: A3 (Filtek Ultimat Flow* arba lygiavertis)</t>
  </si>
  <si>
    <t>pakuotėje 2 švirkštai ir ne daugiau kaip po 2 g.,
 spalvos: A3,5 (Filtek Ultimat Flow* arba lygiavertis)</t>
  </si>
  <si>
    <t>pakuotėje 2 švirkštai ir ne daugiau kaip po 2 g.,
 spalvos: A4 (Filtek Ultimat Flow* arba lygiavertis)</t>
  </si>
  <si>
    <t>pakuotėje 2 švirkštai ir ne daugiau kaip po 2 g.,
 spalvos: B1 (Filtek Ultimat Flow* arba lygiavertis)</t>
  </si>
  <si>
    <t>pakuotėje 2 švirkštai ir ne daugiau kaip po 2 g.,
 spalvos: AO3 (Filtek Ultimat Flow* arba lygiavertis)</t>
  </si>
  <si>
    <t>pakuotėje 2 švirkštai ir ne daugiau kaip po 2 g.,
 spalvos: XBW (Filtek Ultimat Flow* arba lygiavertis)</t>
  </si>
  <si>
    <t>Šviesoje kietėjantis universalus nanofilinis kompozitas</t>
  </si>
  <si>
    <t>kompozitas skirtas priekinių dantų plombavimui; spalvos: CV.  Ne daugiau kaip 4 g švirkštuose (GRADIA DIRECT* arba lygiavertis).</t>
  </si>
  <si>
    <t>kompozitas skirtas priekinių dantų plombavimui; 
spalvos: A2. Ne daugiau kaip 4 g švirkštuose (GRADIA DIRECT* arba lygiavertis).</t>
  </si>
  <si>
    <t>kompozitas skirtas priekinių dantų plombavimui; spalvos: A3. Ne daugiau kaip 4 g švirkštuose (GRADIA DIRECT* arba lygiavertis).</t>
  </si>
  <si>
    <t>kompozitas skirtas priekinių dantų plombavimui; spalvos: A3,5.  Ne daugiau kaip 4 g švirkštuose (GRADIA DIRECT* arba lygiavertis).</t>
  </si>
  <si>
    <t>švirkšt. (įvairių spalvų)</t>
  </si>
  <si>
    <t>Universalus kompozitas</t>
  </si>
  <si>
    <t>Universalus nanohibridinis kompozitas: priekinių ir galinių dantų srities restauracijoms,
įklotams ir užklotams, tiesioginėms laminantėms, tarpdančių sienelių atstatymui. Kietinamo sluoksnio storis – ~4 mm (10s/20s). Privalumai: didžiausias stabilumas - ~91% užpildo, ypač lengvas poliravimas, 5 atspalvių grupės - atkuria visą 16 klasikinių “VITA®” spalvų raktą, mažiausias susitraukimas - ~1,44 tūrio proc., rentgenokontrastiškas - 900%. 4,5gr švirkštuose ir 15 x 0,3gr kapsulėse. Rinkinys: 5šv x 4,5 g (A1, A2, A3, A3,5, A4) Viso: 22,5 gr arba
75 x 0,3 g (15 x A1, A2, A3, A3,5, A4) Viso: 22,5gr Pakuotė: 4,5gr švirkštas vienos iš galimų spalvų: A1; A2; A3; GA3; A4;Opaque; Bleach
arba 15 kapsulių x 0,3g vienos iš galimų spalvų:
A1; A2; A3; GA3; A4;Opaque; Bleach</t>
  </si>
  <si>
    <t>Šviesoje kietėjantis baltas kompomeras</t>
  </si>
  <si>
    <t>kapsulėse ~0,25 g , pakuotėje Nr. 10 kaps.
 (DYRACT arba lygiavertis).</t>
  </si>
  <si>
    <t>Aukšto klampumo kompozitas</t>
  </si>
  <si>
    <t>aukšto klampumo kompozitas sferinėmis dalelėmis. Nelipnus, lengvai modeliuojamas, atsparus sukritimui. Ne daugiau kaip 3 g švirkšte. Spalva: A1</t>
  </si>
  <si>
    <t xml:space="preserve">aukšto klampumo kompozitas sferinėmis dalelėmis. Nelipnus, lengvai modeliuojamas, atsparus sukritimui. Ne daugiau kaip 3 g švirkšte. Spalva: A2; </t>
  </si>
  <si>
    <t>aukšto klampumo kompozitas sferinėmis dalelėmis. Nelipnus, lengvai modeliuojamas, atsparus sukritimui. Ne daugiau kaip 3 g švirkšte. Spalva: A3;</t>
  </si>
  <si>
    <t xml:space="preserve">aukšto klampumo kompozitas sferinėmis dalelėmis. Nelipnus, lengvai modeliuojamas, atsparus sukritimui. Ne daugiau kaip 3 g švirkšte. Spalva: A3,5; </t>
  </si>
  <si>
    <t>aukšto klampumo kompozitas sferinėmis dalelėmis. Nelipnus, lengvai modeliuojamas, atsparus sukritimui. Ne daugiau kaip 3 g švirkšte. Spalva: A4;.</t>
  </si>
  <si>
    <t>aukšto klampumo kompozitas sferinėmis dalelėmis. Nelipnus, lengvai modeliuojamas, atsparus sukritimui. Ne daugiau kaip 3 g švirkšte. Spalva: BW.</t>
  </si>
  <si>
    <t>Mažo klampumo kompozitas</t>
  </si>
  <si>
    <t xml:space="preserve">su sferinėmis dalelėmis. Nelipnus, lengvai modeliuojamas atsparus sukritimui.  Ne daugiau kaip 3 g švirkštas Spalva: A1; </t>
  </si>
  <si>
    <t>su sferinėmis dalelėmis. Nelipnus, lengvai modeliuojamas atsparus sukritimui.  Ne daugiau kaip 3 g švirkštas Spalva: A2;</t>
  </si>
  <si>
    <t xml:space="preserve">su sferinėmis dalelėmis. Nelipnus, lengvai modeliuojamas atsparus sukritimui. Ne daugiau kaip 3 g švirkštas Spalva: A3; </t>
  </si>
  <si>
    <t>su sferinėmis dalelėmis. Nelipnus, lengvai modeliuojamas atsparus sukritimui. Ne daugiau kaip 3 g švirkštas Spalva: A3,5;</t>
  </si>
  <si>
    <t>su sferinėmis dalelėmis. Nelipnus, lengvai modeliuojamas atsparus sukritimui. 
Ne daugiau kaip 3 g švirkštas Spalva: A4;</t>
  </si>
  <si>
    <t>su sferinėmis dalelėmis. Nelipnus, lengvai modeliuojamas atsparus sukritimui. 
Ne daugiau kaip 3 g švirkštas Spalva: BW.</t>
  </si>
  <si>
    <t>Opakeriškas arba skaidrus kompozitas</t>
  </si>
  <si>
    <t xml:space="preserve">su sferinėmis dalelėmis skirtas estetinėms priekinių dantų restauracijoms jį derinant su pagrindinėmis spalvomis. Nelipnus, lengvai modeliuojamas, atsparus sukritimui. Ne daugiau kaip 3 g švirkšte. Spalva: E1; </t>
  </si>
  <si>
    <t>su sferinėmis dalelėmis skirtas estetinėms priekinių dantų restauracijoms jį derinant su pagrindinėmis spalvomis. Nelipnus, lengvai modeliuojamas, atsparus sukritimui. Ne daugiau kaip 3 g švirkšte. Spalva: D1;</t>
  </si>
  <si>
    <t>su sferinėmis dalelėmis skirtas estetinėms priekinių dantų restauracijoms jį derinant su pagrindinėmis spalvomis. Nelipnus, lengvai modeliuojamas, atsparus sukritimui. Ne daugiau kaip 3 g švirkšte. Spalva: D3.</t>
  </si>
  <si>
    <t>iki 5 mm kompozitas krūminiams dantims su padidintu opakeriškumo dėka AUDMA ir AFM monomerų ir nano užpildo technologija. Ne mažiau kaip 4 g švirkšte. Spalva: A1; (Filtek One Bulk Fill* arba lygiavertis)</t>
  </si>
  <si>
    <t>Šviesoje kietėjantis storo sluoksnio 
nano kompozitas</t>
  </si>
  <si>
    <t>Šviesoje kietėjantis storo sluoksnio
 nano kompozitas</t>
  </si>
  <si>
    <t>Šviesoje kietėjantis storo sluoksnio
nano kompozitas</t>
  </si>
  <si>
    <t>iki 5 mm kompozitas krūminiams dantims su padidintu opakeriškumo dėka AUDMA ir AFM monomerų ir nano užpildo technologija. 
Ne mažiau kaip 4 g švirkšte. Spalva: A2; (Filtek One Bulk Fill* arba lygiavertis)</t>
  </si>
  <si>
    <t>iki 5 mm kompozitas krūminiams dantims su padidintu opakeriškumo dėka AUDMA ir AFM monomerų ir nano užpildo technologija. 
Ne mažiau kaip 4 g švirkšte. Spalva: A3; (Filtek One Bulk Fill* arba lygiavertis)</t>
  </si>
  <si>
    <t>iki 5 mm kompozitas krūminiams dantims su padidintu opakeriškumo dėka AUDMA ir AFM monomerų ir nano užpildo technologija.
 Ne mažiau kaip 4 g švirkšte. Spalva: B1; (Filtek One Bulk Fill* arba lygiavertis)</t>
  </si>
  <si>
    <t>iki 5 mm kompozitas krūminiams dantims su padidintu opakeriškumo dėka AUDMA ir AFM monomerų ir nano užpildo technologija.
 Ne mažiau kaip 4 g švirkšte. Spalva: C2 (Filtek One Bulk Fill* arba lygiavertis)</t>
  </si>
  <si>
    <t>Spalvotas kompomeras</t>
  </si>
  <si>
    <t>Stiklo pluoštu sustiprintas kompozitas</t>
  </si>
  <si>
    <t>šviesoje kietėjantis kompozitas dentino atstatymui didelėse ertmėse.  Ne mažiau kaip 15 x 0,13 ml kaps. (Ever X Posterior* arba lygiavertis)</t>
  </si>
  <si>
    <t>Stiklo pluošto skystas kompozitas</t>
  </si>
  <si>
    <t>stiklo pluošto gijomis sustiprintas skystas kompozitas danties struktūros atstatymui iki emalio -dentino ribos. Ne mažiau kaip 3,7 g švirkštas. Dentino spalva sluoksniuojama 2 mm sluoksniais.</t>
  </si>
  <si>
    <t xml:space="preserve">Takus kompozitas </t>
  </si>
  <si>
    <t>su sferinėmis dalelėmis. Spalva: A1; Ne mažiau kaip 2 x 1,8 g švirkštai pakuotėje.</t>
  </si>
  <si>
    <t>su sferinėmis dalelėmis. Spalva: A3; Ne mažiau kaip 2 x 1,8 g švirkštai pakuotėje</t>
  </si>
  <si>
    <t>su sferinėmis dalelėmis.Spalva: A3,5; Ne mažiau kaip 2 x 1,8 g švirkštai pakuotėje.</t>
  </si>
  <si>
    <t>su sferinėmis dalelėmis.Spalva: A4,  Ne mažiau kaip 2 x 1,8 g švirkštai pakuotėje</t>
  </si>
  <si>
    <t>su sferinėmis dalelėmis. Spalva: BW; Ne mažiau kaip 2 x 1,8 g švirkštai pakuotėje.</t>
  </si>
  <si>
    <t>su sferinėmis dalelėmis. Spalva: D1; Ne mažiau kaip 2 x 1,8 g švirkštai pakuotėje.</t>
  </si>
  <si>
    <t>su sferinėmis dalelėmis. Spalva: D3;  Ne mažiau kaip 2 x 1,8 g švirkštai pakuotėje.</t>
  </si>
  <si>
    <t>su sferinėmis dalelėmis.Spalva: E1. Ne mažiau kaip 2 x 1,8 g švirkštai pakuotėje.</t>
  </si>
  <si>
    <t>nano kompozitas danties struktūros atstatymui iki emalio - dentino ribos. Pakuotėje ne mažiau kaip 10 x 1 g švirkštai. Universalios spalvos (SDR Flow + Bulk Fill Flowafile* arba lygiavertis).</t>
  </si>
  <si>
    <t>Ėsdinimo rūgštis</t>
  </si>
  <si>
    <t xml:space="preserve">fosforo rūgštis 38%, švirkštuose ne  12 ±5 ml. </t>
  </si>
  <si>
    <t>Stiklo jonomerinis pamušalas</t>
  </si>
  <si>
    <t>kietėjantis šviesoje, švirkštuose. Rinkinyje ne mažiau kaip 2 x 2,5 ml taupiuose,  nevarvančiuose NDT švirkštuose.</t>
  </si>
  <si>
    <t>chemiškai kietėjantis pamušalas (milteliai + skystis)</t>
  </si>
  <si>
    <t>Cinko fosfatinis cementas</t>
  </si>
  <si>
    <t>cinko fosfatinis cementas, tinkantis vainikėlių, tiltų ir įklotų fiksacijai, pamušalams po visų tipų plombinėmis medžiagomis. Pakuotėje ne mažiau kaip 100 gr milteliai + 40 ml skystis (Harvard* arba lygiavertis)</t>
  </si>
  <si>
    <t>Stiklo jonomerinė plombinė medžiaga</t>
  </si>
  <si>
    <t>savaiminio kietėjimo, ne mažiau kaip 50 x 0,10 ml kapsulėse; kapsulėje ne daugiau kaip 0,40 g miltelių ir 0,11 g skysčio (Fuji IX* arba lygiavertė )</t>
  </si>
  <si>
    <t>kaps.</t>
  </si>
  <si>
    <t>savaiminio kietėjimo, ne mažiau kaip 50 x 0,14 ml kapsulėse; kapsulėje ne mažiau kaip 0,42 miltelių ir 0,12 skysčio (Riva SC* arba lygiavertė).</t>
  </si>
  <si>
    <t>Metalinis kapsulių aplikatorius</t>
  </si>
  <si>
    <t>savaiminio kietėjimo. Rinkinys A2, A3, B3, 3 x 15 gr miltukų +2 x 6,4 ml skysčio (Fuji IX* arba lygiavertė).</t>
  </si>
  <si>
    <t>Stiklo jonomerinės kapsulės</t>
  </si>
  <si>
    <t>didelio viskoziškumo, kietėjanti šviesoje, sustiprinta derva pageidaujama, ne mažiau kaip 45 x 0,14 ml,
 plombinė medžiaga (Riva LC* arba lygiavertė).</t>
  </si>
  <si>
    <t>šviesoje kietėjanti, ne mažiau kaip 15 g milt. + skyst. 7,2 ml. (Riva LC* arba lygiavertė).</t>
  </si>
  <si>
    <t>Stiklo hibridinė medžiaga sistemoje
 su apsauginiu laku</t>
  </si>
  <si>
    <t>dėvėjimuisi atspari savaiminės adhezijos dengiamoji medžiaga šoninių dantų restauracijoms. Vidutinis medžiagos kiekis kapsulėje ne mažiau kaip 0,4 g. miltelių ir 0,12 g (0,1 ml) skysčio. Minimalus sumaišytos kapsulės cemento tūris ne mažiau kaip 0,14 ml (Eguia fill* arba lygiavertė).</t>
  </si>
  <si>
    <t>Savaiminės adhezijos dengiamoji 
medžiaga</t>
  </si>
  <si>
    <t>šviesa kietinama bei dėvėjimuisi atspari savaiminės adhezijos dengiamoji medžiaga. Ne mažiau kaip 4 ml,tinkanti aukščiau einančiai pozicijai. (Equia Coat* arba lygiavertė).</t>
  </si>
  <si>
    <t>Stiklo jonomerinė restauracinė medžiaga</t>
  </si>
  <si>
    <t>medžiaga pasižyminti dideliu fluoro išskyrimu. Rinkinys: 15 g milteliai ir 10 g (9,1 ml) skystis. Rožinės ir baltos spalvos (Riva Protect* arba lygiavertė).</t>
  </si>
  <si>
    <t>Stiklo jonomeras su sidabru kapsulėse</t>
  </si>
  <si>
    <t>Su sidabru kapsulėse (RIVA Silver* arba lygiavertė).</t>
  </si>
  <si>
    <t>Takus kompomeras</t>
  </si>
  <si>
    <t>rožinės ir mėlynos spalvos, 2 g švirkštas.</t>
  </si>
  <si>
    <t>Surišiklis</t>
  </si>
  <si>
    <t>šviesoje kietėjantis hidrofiliškas surišiklis, suderinamas su visų tipų restauracinėms medžiagoms ir visais cementais be papildomo cheminio aktyvatoriaus.  Sudėtyje: MDP, HEMA ir Bis Gma monomerai 5% vandens 95% etanolio, 6±0,1 ml fl. (All Bond Universal* arba lygiavertis)</t>
  </si>
  <si>
    <t>Selektyvaus ir savaiminio ėsdinimo
 surišiklis</t>
  </si>
  <si>
    <t>selektyvaus ėsdinimo, šviesoje kietėjantis emalio ir dentino surišiklis, 5±0,1 ml fl. Sudėtyje Vitrebond kopolimeras MDP monomeras silanas (Single Bond Universal* arba lygiavertis) .</t>
  </si>
  <si>
    <t>hidrofilinis selektyvaus ėsdinimo, šviesoje kietėjantis surišiklis, surišantis visų tipų restauracines medžiagas prie emalio, dentino, metalo, keramikos. Surišiklis turi būti aktyvus įlašintas į specialų indelį, ne mažiau kaip 30 min. Isoproponolio ir vandens pagrindu. Sudėtis be HEMA. Flakone 4±0,1 ml. (Prime&amp; Bond Active* arba lygiavertis).</t>
  </si>
  <si>
    <t>Siūlas retrakcinis</t>
  </si>
  <si>
    <t>siūlas retrakcinis pintas (2-4 m), dydis Nr. 000.</t>
  </si>
  <si>
    <t>siūlas retrakcinis pintas (2-4 m), dydis Nr. 001.</t>
  </si>
  <si>
    <t>siūlas retrakcinis pintas (2-4 m), dydis Nr. 0.</t>
  </si>
  <si>
    <t>siūlas retrakcinis pintas (2-4 m), dydis Nr. 1.</t>
  </si>
  <si>
    <t>siūlas retrakcinis pintas (2-4 m), dydis Nr. 2.</t>
  </si>
  <si>
    <t>Hemostatinės kempinėlės</t>
  </si>
  <si>
    <t>prisotintos sidabro koloidu, naudojamos kraujavimui stabdyti po danties ekstrakcijos.</t>
  </si>
  <si>
    <t>Skystis audinių retrakcijai</t>
  </si>
  <si>
    <t>Flakone ne mažiau kaip 20% geležies sulfatas, ne mažiau kaip 30±10 ml, gelis tamsiai rudos spalvos (Viscostat clear* arba lygiavertis).</t>
  </si>
  <si>
    <t>Flakone ne mažiau kaip 25% koncentracija ir ne mažiau kaip 30±10 ml, su aliuminio chloridu, gelis skaidrus (Viscostat clear* arba lygiavertis).</t>
  </si>
  <si>
    <t>Silantas</t>
  </si>
  <si>
    <t>hidrofilinis silantas su fluoru dervų pagrindu, užpildymas 58%, šviesoje kietėjantis. Ne daugiau kaip 1,2 ml švirkštuose (Ultradent Hydro Seal* arba lygiavertis)</t>
  </si>
  <si>
    <t>šv.</t>
  </si>
  <si>
    <t>Šviesoje kietėjantis lakas</t>
  </si>
  <si>
    <t>išskiriantis fluoro jonus, atsparus dilimui, ormocerų pagrindu pagamintas dantų jautrumą mažinantis. Skirtas ypač jautraus dentino, priekaklelinės srities ir vainikėlio krašto danties audinių jautrumo gydymui. Rinkinyje ne mažiau kaip 4,5 ml lako, rankenėlės ir 50 vienkartinių šepetėlių (Admira protect* arba lygiavertis).</t>
  </si>
  <si>
    <t>Fluoro lakas</t>
  </si>
  <si>
    <t>kartu su tirpikliu rinkinyje (4 g lako ir 10 ml tirpiklio); ne daugiau 10 g lako</t>
  </si>
  <si>
    <t>vienkartinėse dozėse (Bifluorid 12* arba lygiavertis).</t>
  </si>
  <si>
    <t>vienkartinė dozė</t>
  </si>
  <si>
    <t>Laikinas užpildas- dentinas</t>
  </si>
  <si>
    <t>neeugenolinis, savaime kietėjantis, su fluoru, 37-38 g (Coltosol* arba lygiavertis).</t>
  </si>
  <si>
    <t>Kalcio hidroksido preparatas</t>
  </si>
  <si>
    <t>kalcio hidroksido preparatas pulpos apsaugai (pasta + pasta) rink. pageidaujama bazė ne mažiau 13 g., katalizatorius 11 g., (Calcimol* arba lygiavertis).</t>
  </si>
  <si>
    <t>Šviesoje kietėjantis kalcio silikatas</t>
  </si>
  <si>
    <t>šviesoje kietėjantis interaktyvus kalcio silikatas pulpos apsaugai, pakuotėje pageidaujama ne mažiau 1 g arba 4 x 1g (Theracal* arba lygiavertis)</t>
  </si>
  <si>
    <t>Poliravimo pasta</t>
  </si>
  <si>
    <t>pasta be fluoro tūbelėje 100± 10 g.</t>
  </si>
  <si>
    <t>tūb.</t>
  </si>
  <si>
    <t>pasta skirta kompozitų poliravimui tūbelėje 
100± 10 g.</t>
  </si>
  <si>
    <t>Šlifavimo pasta</t>
  </si>
  <si>
    <t>pasta skirta kompozitų šlifavimui tūbelėje 
100± 10 g.</t>
  </si>
  <si>
    <t>Testas aerozolinis danties gyvybingumui
 nustatyti</t>
  </si>
  <si>
    <t>purškiamos suspaustos dujos balionėliuose danties 
gyvybingumui tikrinti.</t>
  </si>
  <si>
    <t>test.</t>
  </si>
  <si>
    <t>Dantų balinimo priemonė</t>
  </si>
  <si>
    <t>priemonė negyvų dantų balinimui, 35% vandenilio peroksido gelio pavidalu švirkštuose, pakuotėje 2 x 1,2 ml ± 0,1 ml (Opalescence- endo* arba lygiavertė)</t>
  </si>
  <si>
    <t>Milteliai sodapūtei</t>
  </si>
  <si>
    <t>vienkartinės pakuotės ne mažiau kaip po 15 g.</t>
  </si>
  <si>
    <t>Stiklo pluošto kaiščiai</t>
  </si>
  <si>
    <t>stiklo pluošto kaiščių įvairių dydžių su gilintuvais rinkinys.</t>
  </si>
  <si>
    <t>nereikalingas grąžtas kanalo paruošimui, kaištis susideda iš keleto atskirų šakelių. Geras rentgeno kontrastas (Biolight Plus * arba lygiaverčiai stiklo pluošto kaiščiai). Rinkinį sudaro: tokių dydžių: 
4 šakelės - 0,8 mm; 6 šakelės - 1,00 mm;  
9 šakelės - 1,2 mm; 12 šakelių.- 1,4 mm 
ir ne mažiau 5 vnt. pakuotėje.</t>
  </si>
  <si>
    <t>Stiklo pluošto juostos</t>
  </si>
  <si>
    <t>impregnuotos skystame kompozite, ne daugiau kaip 2 x 12 cm rinkinyje (GC* arba lygiavertės)</t>
  </si>
  <si>
    <t>Rinkinys: ne daugiau 1,5 ml SDF + 3 ml KJ</t>
  </si>
  <si>
    <t>Rentgeno jutiklių laikikliai</t>
  </si>
  <si>
    <t>įvairių tipų</t>
  </si>
  <si>
    <t>Alveogyl pasta</t>
  </si>
  <si>
    <t xml:space="preserve">Sudėtis: paprastųjų avipaparčių pluoštas, eugenolis, kalcio karbonatas; pakuotėje ne mažiau 10 g </t>
  </si>
  <si>
    <t>Dantų poliravimo pasta (profilaktika)</t>
  </si>
  <si>
    <t xml:space="preserve">Skirta dantų poliravimui; vienkartinėmis dozėmis; ne daugiau kaip 2±0,5 g </t>
  </si>
  <si>
    <t>Vienkartinė dozė</t>
  </si>
  <si>
    <t>Dokumentas (įgaliojimas), patvirtinantis, kad asmuo, kuris pasirašė pasiūlymą (jei jis ne tiekėjo vadovas), turėjo teisę jį pasirašyti</t>
  </si>
  <si>
    <t>Pasirašyta jungtinės veiklos sutarties kopija (jeigu pirkime dalyvauja ūkio subjektų grupė jungtinės veiklos sutarties pagrindu)</t>
  </si>
  <si>
    <t>3.</t>
  </si>
  <si>
    <t>Dokumentai patvirtinantys subtiekėjo sutikimą būti subtiekėju pirkime (jei pasitelkiami subtiekėjai)</t>
  </si>
  <si>
    <t>4.</t>
  </si>
  <si>
    <t>Kiti dokumentai ...</t>
  </si>
  <si>
    <t>Gamintojas, komercinis prekės pavadinimas</t>
  </si>
  <si>
    <t>Mato vnt. įkainis, Eur be PVM</t>
  </si>
  <si>
    <t>Preliminaraus 
kiekio kaina, Eur be PVM</t>
  </si>
  <si>
    <t>titaniniai savisriegiai kaiščiai (lygiaverčiai Mirapost):  L4</t>
  </si>
  <si>
    <t>titaniniai savisriegiai kaiščiai (lygiaverčiai Mirapost): S1</t>
  </si>
  <si>
    <t>titaniniai savisriegiai kaiščiai (lygiaverčiai Mirapost):  S2</t>
  </si>
  <si>
    <t>titaniniai savisriegiai kaiščiai (lygiaverčiai Mirapost):  S4</t>
  </si>
  <si>
    <t>titaniniai savisriegiai kaiščiai (lygiaverčiai Mirapost):  S6</t>
  </si>
  <si>
    <t>titaniniai savisriegiai kaiščiai (lygiaverčiai Mirapost): M2</t>
  </si>
  <si>
    <t xml:space="preserve">titaniniai savisriegiai kaiščiai (lygiaverčiai Mirapost): M3 </t>
  </si>
  <si>
    <t>titaniniai savisriegiai kaiščiai (lygiaverčiai Mirapost):  M4</t>
  </si>
  <si>
    <t>titaniniai savisriegiai kaiščiai (lygiaverčiai Mirapost): M5</t>
  </si>
  <si>
    <t>titaniniai savisriegiai kaiščiai (lygiaverčiai Mirapost):  M6</t>
  </si>
  <si>
    <t>titaniniai savisriegiai kaiščiai (lygiaverčiai Mirapost):  L2</t>
  </si>
  <si>
    <t>titaniniai savisriegiai kaiščiai (lygiaverčiai Mirapost):  L3</t>
  </si>
  <si>
    <t>titaniniai savisriegiai kaiščiai (lygiaverčiai Mirapost):  L5</t>
  </si>
  <si>
    <t>titaniniai savisriegiai kaiščiai (lygiaverčiai Mirapost): L6</t>
  </si>
  <si>
    <t>Prekės charakteristikos, reikalavimai prekei</t>
  </si>
  <si>
    <t>Prekės pavadinimas</t>
  </si>
  <si>
    <t>5.</t>
  </si>
  <si>
    <t>Užpildytas Europos bendrasis viešųjų pirkimų dokumentas (specialiųjų sąlygų 4 priedas)</t>
  </si>
  <si>
    <t>Kvazisubtiekėjui numatomos perduoti paslaugos (įvardinti konkrečias paslaugas)</t>
  </si>
  <si>
    <t>PASIŪLYMAS
DĖL ODONTOLOGINIŲ MEDŽIAGŲ</t>
  </si>
  <si>
    <t>Vadovaudamiesi Konkurso dokumentuose nurodytomis sąlygomis bei terminais, mes siūlome teikti odontologines medžiagas, pagal visus dokumentų reikalavimus.</t>
  </si>
  <si>
    <t>Laikinas užpildas IRM, polimerais sustiprinta cinko oksido – eugenolio medžiaga, skirta tarpinėms restauracijoms;
 rinkinys iš ne mažiau 40 g miltelių ir 5 ml skysčio</t>
  </si>
  <si>
    <t>Sekcijinių matricų žiedų replės</t>
  </si>
  <si>
    <t>Replės skirtos uždėti sekcijinių matricų žiedus</t>
  </si>
  <si>
    <t>Mediniai kaištukai</t>
  </si>
  <si>
    <t>Dydžiai S, M, L. 100 vnt. pakuotėje</t>
  </si>
  <si>
    <t>Matricos tamsiai mėlynos spalvos, gerai kontrastuojančios ir nespindinčios, 100 vnt.</t>
  </si>
  <si>
    <t>inksto formos, ultra plonos, 0,0015 kontūrinės matricos 5,5; 6,5; 7,5 mm aukščio, tinkančios 48 pozicijai.</t>
  </si>
  <si>
    <t>su deimantinėmis dalelėmis, autoklavuojami,
poliravimui su vandeniu. Rinkinį sudaro: 2-4 liepsnelės, 2-4 taurelės, 1-2 diskelis.</t>
  </si>
  <si>
    <t>tinkantis visų tipų antgaliams valyti ir sutepti. Flakonas. 500±50 ml talpos.</t>
  </si>
  <si>
    <t>Įvairių dydžių, silikoninių (arba lygiavertės medžiagos), autoklavuojamų.</t>
  </si>
  <si>
    <r>
      <rPr>
        <b/>
        <sz val="12"/>
        <color rgb="FF000000"/>
        <rFont val="Times New Roman"/>
        <family val="1"/>
        <charset val="186"/>
      </rPr>
      <t>Tiekėjo arba ūkio subjektų grupės dalyvių</t>
    </r>
    <r>
      <rPr>
        <sz val="12"/>
        <color rgb="FF000000"/>
        <rFont val="Times New Roman"/>
        <family val="1"/>
      </rPr>
      <t xml:space="preserve"> (jeigu pirkime dalyvauja ūkio subjektų grupė jungtinės veiklos sutarties pagrindu) </t>
    </r>
    <r>
      <rPr>
        <b/>
        <sz val="12"/>
        <color rgb="FF000000"/>
        <rFont val="Times New Roman"/>
        <family val="1"/>
        <charset val="186"/>
      </rPr>
      <t>pavadinimas</t>
    </r>
    <r>
      <rPr>
        <sz val="12"/>
        <color rgb="FF000000"/>
        <rFont val="Times New Roman"/>
        <family val="1"/>
      </rPr>
      <t xml:space="preserve"> (-ai) [j</t>
    </r>
    <r>
      <rPr>
        <i/>
        <sz val="12"/>
        <color rgb="FF000000"/>
        <rFont val="Times New Roman"/>
        <family val="1"/>
        <charset val="186"/>
      </rPr>
      <t>eigu pasiūlymą teikia fizinis asmuo – verslo ar individualios veiklos pažymėjimo Nr. ar pan</t>
    </r>
    <r>
      <rPr>
        <sz val="12"/>
        <color rgb="FF000000"/>
        <rFont val="Times New Roman"/>
        <family val="1"/>
      </rPr>
      <t>.]</t>
    </r>
  </si>
  <si>
    <t>Tiekėjo juridinio asmens kodas (-ai)</t>
  </si>
  <si>
    <t>Tiekėjo adresas (-ai)</t>
  </si>
  <si>
    <t>Tiekėjo PVM mokėtojo kodas (-ai)</t>
  </si>
  <si>
    <t>Tiekėjo / Ūkio subjektų grupės atsakingo partnerio sąskaitos numeris, banko pavadinimas ir banko kodas (-ai)</t>
  </si>
  <si>
    <t>Už pasiūlymą atsakingo asmens vardas, pavardė, telefono numeris, el. pašto adresas</t>
  </si>
  <si>
    <t>su blizgučiais išskiriantis fluorą, pieninių dantų  plombavimui.</t>
  </si>
  <si>
    <t>su sferinėmis dalelėmis.Spalva: A2; Ne mažiau kaip  2 x 1,8 g švirkštai pakuotėje.</t>
  </si>
  <si>
    <t>metalinis kapsulių aplikatorius tinkantis aukščiau  einančiai pozicijai.</t>
  </si>
  <si>
    <t>cheminio kietėjimo, ne mažiau kaip 15 g x 6,9 ml  (Riva SC* arba lygiavertė).</t>
  </si>
  <si>
    <t>Sidabro diamino flouridas + kalio  jodidas</t>
  </si>
  <si>
    <t>titaniniai savisriegiai kaiščiai (lygiaverčiai Mirapost):  S5</t>
  </si>
  <si>
    <t>titaniniai savisriegiai kaiščiai (lygiaverčiai Mirapost): M1</t>
  </si>
  <si>
    <t>titaniniai savisriegiai kaiščiai (lygiaverčiai Mirapost): L1</t>
  </si>
  <si>
    <t>rinkinį sudaro: 1-2 žiedai, 4-6 poros antgaliukų, 80-100 matricų
Autoklavuojami, keičiami plastikiniai antgaliukai, anatominė antgaliukų forma turi užtikrinti gerą adaptaciją. Matricos inksto formos.</t>
  </si>
  <si>
    <r>
      <t xml:space="preserve">Tiekėjas, teikdamas dokumentus, pagrindžiančius siūlomos įrangos atitiktį techninei specifikacijai, privalo pateikti juos lietuvių kalba. Jei informacija yra parengta kita kalba, tiekėjas privalo pateikti vertimą į lietuvių kalbą. </t>
    </r>
    <r>
      <rPr>
        <b/>
        <u/>
        <sz val="12"/>
        <color rgb="FF00B050"/>
        <rFont val="Times New Roman"/>
        <family val="1"/>
        <charset val="186"/>
      </rPr>
      <t>Visuose pateikiamuose dokumentuose tiekėjas privalo grafiškai pažymėt</t>
    </r>
    <r>
      <rPr>
        <b/>
        <sz val="12"/>
        <color rgb="FF00B050"/>
        <rFont val="Times New Roman"/>
        <family val="1"/>
        <charset val="186"/>
      </rPr>
      <t>i</t>
    </r>
    <r>
      <rPr>
        <sz val="12"/>
        <color rgb="FF00B050"/>
        <rFont val="Times New Roman"/>
        <family val="1"/>
      </rPr>
      <t xml:space="preserve"> (t. y. pastebimai pažymėti – spalvotai markiruoti, ir/ar nurodyti rodyklėmis, ir/ar pabraukti ) </t>
    </r>
    <r>
      <rPr>
        <b/>
        <u/>
        <sz val="12"/>
        <color rgb="FF00B050"/>
        <rFont val="Times New Roman"/>
        <family val="1"/>
        <charset val="186"/>
      </rPr>
      <t>tas vietas, kuriose nurodomos techninės charakteristikos, atitinkančios techninėje specifikacijoje keliamus reikalavimus</t>
    </r>
    <r>
      <rPr>
        <sz val="12"/>
        <color rgb="FF00B050"/>
        <rFont val="Times New Roman"/>
        <family val="1"/>
      </rPr>
      <t>. Prie kiekvienos tokios pažymėtos vietos turi būti aiškiai nurodytas atitinkamas techninės specifikacijos punktas, kuriam ši informacija skirta. Tiekėjas atsako už vertimo tikslumą ir dokumentų aiškumą. Neaiškiai pažymėta ar nepažymėta informacija gali būti nevertinama kaip atitikties įrodymas.</t>
    </r>
  </si>
  <si>
    <r>
      <rPr>
        <b/>
        <u/>
        <sz val="11"/>
        <color theme="1"/>
        <rFont val="Times New Roman"/>
        <family val="1"/>
        <charset val="186"/>
      </rPr>
      <t>Siūlomos prekės</t>
    </r>
    <r>
      <rPr>
        <b/>
        <sz val="11"/>
        <color theme="1"/>
        <rFont val="Times New Roman"/>
        <family val="1"/>
        <charset val="186"/>
      </rPr>
      <t xml:space="preserve"> charakteristikos ir </t>
    </r>
    <r>
      <rPr>
        <b/>
        <u/>
        <sz val="11"/>
        <color theme="1"/>
        <rFont val="Times New Roman"/>
        <family val="1"/>
        <charset val="186"/>
      </rPr>
      <t>nuoroda į pateiktus siūlomos prekės techninių charakteristikų dokumentu</t>
    </r>
    <r>
      <rPr>
        <b/>
        <sz val="11"/>
        <color theme="1"/>
        <rFont val="Times New Roman"/>
        <family val="1"/>
        <charset val="186"/>
      </rPr>
      <t xml:space="preserve">s (katalogus/ bukletus/brošiūras/instrukcijas ar kitus lygiaverčius gamintojo parengtus dokumentus,  dokumentų </t>
    </r>
    <r>
      <rPr>
        <b/>
        <u/>
        <sz val="11"/>
        <color theme="1"/>
        <rFont val="Times New Roman"/>
        <family val="1"/>
        <charset val="186"/>
      </rPr>
      <t>pavadinimas, numeris, puslapis, kuriame aprašomas prekės</t>
    </r>
    <r>
      <rPr>
        <b/>
        <sz val="11"/>
        <color theme="1"/>
        <rFont val="Times New Roman"/>
        <family val="1"/>
        <charset val="186"/>
      </rPr>
      <t xml:space="preserve"> atitikimas keliamiems reikalavimams)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</si>
</sst>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rgb="FF000000"/>
      <name val="Aptos Narrow"/>
      <family val="2"/>
    </font>
    <font>
      <sz val="12"/>
      <color rgb="FF000000"/>
      <name val="Times New Roman"/>
      <family val="1"/>
    </font>
    <font>
      <b/>
      <sz val="12"/>
      <color rgb="FF000000"/>
      <name val="Times New Roman"/>
      <family val="1"/>
    </font>
    <font>
      <b/>
      <sz val="12"/>
      <color rgb="FF000000"/>
      <name val="Times New Roman"/>
      <family val="1"/>
      <charset val="186"/>
    </font>
    <font>
      <sz val="12"/>
      <color rgb="FF000000"/>
      <name val="Times New Roman"/>
      <family val="1"/>
      <charset val="186"/>
    </font>
    <font>
      <sz val="11"/>
      <color theme="1"/>
      <name val="Aptos Narrow"/>
      <family val="2"/>
      <scheme val="minor"/>
    </font>
    <font>
      <b/>
      <sz val="11"/>
      <color theme="1"/>
      <name val="Times New Roman"/>
      <family val="1"/>
      <charset val="186"/>
    </font>
    <font>
      <sz val="11"/>
      <color rgb="FF000000"/>
      <name val="Aptos Narrow"/>
      <family val="2"/>
      <charset val="186"/>
    </font>
    <font>
      <sz val="11"/>
      <color rgb="FF000000"/>
      <name val="Times New Roman"/>
      <family val="1"/>
      <charset val="186"/>
    </font>
    <font>
      <sz val="12"/>
      <color rgb="FF00B050"/>
      <name val="Times New Roman"/>
      <family val="1"/>
    </font>
    <font>
      <i/>
      <sz val="12"/>
      <color rgb="FF000000"/>
      <name val="Times New Roman"/>
      <family val="1"/>
      <charset val="186"/>
    </font>
    <font>
      <b/>
      <u/>
      <sz val="11"/>
      <color theme="1"/>
      <name val="Times New Roman"/>
      <family val="1"/>
      <charset val="186"/>
    </font>
    <font>
      <b/>
      <sz val="11"/>
      <color rgb="FF000000"/>
      <name val="Times New Roman"/>
      <family val="1"/>
      <charset val="186"/>
    </font>
    <font>
      <sz val="11"/>
      <name val="Times New Roman"/>
      <family val="1"/>
      <charset val="186"/>
    </font>
    <font>
      <b/>
      <u/>
      <sz val="12"/>
      <color rgb="FF00B050"/>
      <name val="Times New Roman"/>
      <family val="1"/>
      <charset val="186"/>
    </font>
    <font>
      <b/>
      <sz val="12"/>
      <color rgb="FF00B050"/>
      <name val="Times New Roman"/>
      <family val="1"/>
      <charset val="186"/>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rgb="FF000000"/>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diagonal/>
    </border>
    <border>
      <left style="thin">
        <color rgb="FF000000"/>
      </left>
      <right/>
      <top/>
      <bottom/>
      <diagonal/>
    </border>
  </borders>
  <cellStyleXfs count="2">
    <xf numFmtId="0" fontId="0" fillId="0" borderId="0"/>
    <xf numFmtId="0" fontId="5" fillId="0" borderId="0"/>
  </cellStyleXfs>
  <cellXfs count="151">
    <xf numFmtId="0" fontId="0" fillId="0" borderId="0" xfId="0"/>
    <xf numFmtId="0" fontId="2" fillId="0" borderId="1"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0" fillId="0" borderId="0" xfId="0" applyProtection="1">
      <protection locked="0"/>
    </xf>
    <xf numFmtId="0" fontId="1" fillId="0" borderId="0" xfId="0" applyFont="1" applyProtection="1">
      <protection locked="0"/>
    </xf>
    <xf numFmtId="0" fontId="1" fillId="0" borderId="1" xfId="0" applyFont="1" applyBorder="1" applyProtection="1">
      <protection locked="0"/>
    </xf>
    <xf numFmtId="0" fontId="2" fillId="0" borderId="1" xfId="0" applyFont="1" applyBorder="1" applyAlignment="1" applyProtection="1">
      <alignment vertical="center"/>
      <protection locked="0"/>
    </xf>
    <xf numFmtId="0" fontId="2" fillId="0" borderId="9" xfId="0" applyFont="1" applyBorder="1" applyAlignment="1" applyProtection="1">
      <alignment horizontal="center" vertical="center" wrapText="1"/>
      <protection locked="0"/>
    </xf>
    <xf numFmtId="0" fontId="1" fillId="0" borderId="9" xfId="0" applyFont="1" applyBorder="1" applyProtection="1">
      <protection locked="0"/>
    </xf>
    <xf numFmtId="0" fontId="0" fillId="0" borderId="0" xfId="0" applyAlignment="1" applyProtection="1">
      <alignment wrapText="1"/>
      <protection locked="0"/>
    </xf>
    <xf numFmtId="0" fontId="8" fillId="0" borderId="9" xfId="0" applyFont="1" applyBorder="1" applyAlignment="1" applyProtection="1">
      <alignment wrapText="1"/>
      <protection locked="0"/>
    </xf>
    <xf numFmtId="0" fontId="8" fillId="0" borderId="9" xfId="0" applyFont="1" applyBorder="1" applyAlignment="1">
      <alignment horizontal="center" vertical="center" wrapText="1"/>
    </xf>
    <xf numFmtId="164" fontId="8" fillId="0" borderId="8" xfId="0" applyNumberFormat="1" applyFont="1" applyBorder="1" applyAlignment="1" applyProtection="1">
      <alignment horizontal="center" vertical="center"/>
      <protection locked="0"/>
    </xf>
    <xf numFmtId="2" fontId="8" fillId="0" borderId="6" xfId="0" applyNumberFormat="1" applyFont="1" applyBorder="1" applyAlignment="1">
      <alignment horizontal="center" vertical="center"/>
    </xf>
    <xf numFmtId="3" fontId="8" fillId="0" borderId="9"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3" fontId="8" fillId="0" borderId="11" xfId="0" applyNumberFormat="1" applyFont="1" applyBorder="1" applyAlignment="1">
      <alignment horizontal="center" vertical="center" wrapText="1"/>
    </xf>
    <xf numFmtId="3" fontId="8" fillId="0" borderId="14" xfId="0" applyNumberFormat="1" applyFont="1" applyBorder="1" applyAlignment="1">
      <alignment horizontal="center" vertical="center" wrapText="1"/>
    </xf>
    <xf numFmtId="2" fontId="8" fillId="0" borderId="1" xfId="0" applyNumberFormat="1" applyFont="1" applyBorder="1"/>
    <xf numFmtId="0" fontId="7" fillId="0" borderId="0" xfId="0" applyFont="1"/>
    <xf numFmtId="0" fontId="12" fillId="0" borderId="1" xfId="0" applyFont="1" applyBorder="1" applyProtection="1">
      <protection locked="0"/>
    </xf>
    <xf numFmtId="0" fontId="12" fillId="0" borderId="1" xfId="0" applyFont="1" applyBorder="1"/>
    <xf numFmtId="0" fontId="8"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1"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1" fillId="0" borderId="23"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1" fillId="0" borderId="9" xfId="0" applyFont="1" applyBorder="1" applyProtection="1">
      <protection locked="0"/>
    </xf>
    <xf numFmtId="0" fontId="0" fillId="0" borderId="9" xfId="0" applyBorder="1" applyProtection="1">
      <protection locked="0"/>
    </xf>
    <xf numFmtId="0" fontId="1" fillId="0" borderId="33" xfId="0" applyFont="1" applyBorder="1" applyProtection="1">
      <protection locked="0"/>
    </xf>
    <xf numFmtId="0" fontId="0" fillId="0" borderId="28" xfId="0" applyBorder="1" applyProtection="1">
      <protection locked="0"/>
    </xf>
    <xf numFmtId="0" fontId="8" fillId="0" borderId="1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0" fillId="0" borderId="9" xfId="0" applyBorder="1" applyAlignment="1" applyProtection="1">
      <alignment horizontal="left"/>
      <protection locked="0"/>
    </xf>
    <xf numFmtId="0" fontId="3" fillId="0" borderId="9"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0" fillId="0" borderId="20" xfId="0" applyBorder="1" applyAlignment="1" applyProtection="1">
      <alignment horizontal="left"/>
      <protection locked="0"/>
    </xf>
    <xf numFmtId="0" fontId="0" fillId="0" borderId="21" xfId="0" applyBorder="1" applyAlignment="1" applyProtection="1">
      <alignment horizontal="left"/>
      <protection locked="0"/>
    </xf>
    <xf numFmtId="0" fontId="8" fillId="0" borderId="10" xfId="0" applyFont="1" applyBorder="1" applyAlignment="1" applyProtection="1">
      <alignment horizontal="left" vertical="center" wrapText="1"/>
      <protection locked="0"/>
    </xf>
    <xf numFmtId="0" fontId="4" fillId="0" borderId="6" xfId="0" applyFont="1"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6" fillId="0" borderId="9" xfId="1" applyFont="1" applyBorder="1" applyAlignment="1" applyProtection="1">
      <alignment horizontal="center" vertical="center" wrapText="1"/>
      <protection locked="0"/>
    </xf>
    <xf numFmtId="0" fontId="7" fillId="0" borderId="9" xfId="0" applyFont="1" applyBorder="1" applyProtection="1">
      <protection locked="0"/>
    </xf>
    <xf numFmtId="0" fontId="4" fillId="0" borderId="6" xfId="0" applyFont="1" applyBorder="1" applyAlignment="1" applyProtection="1">
      <alignment wrapText="1"/>
      <protection locked="0"/>
    </xf>
    <xf numFmtId="0" fontId="4" fillId="0" borderId="7" xfId="0" applyFont="1" applyBorder="1" applyAlignment="1" applyProtection="1">
      <alignment wrapText="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 fillId="0" borderId="2" xfId="0" applyFont="1" applyBorder="1" applyAlignment="1" applyProtection="1">
      <alignment horizontal="left"/>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 fillId="0" borderId="6" xfId="0" applyFont="1" applyBorder="1" applyAlignment="1" applyProtection="1">
      <alignment horizontal="left" wrapText="1"/>
      <protection locked="0"/>
    </xf>
    <xf numFmtId="0" fontId="1" fillId="0" borderId="7" xfId="0" applyFont="1" applyBorder="1" applyAlignment="1" applyProtection="1">
      <alignment horizontal="left" wrapText="1"/>
      <protection locked="0"/>
    </xf>
    <xf numFmtId="0" fontId="1" fillId="0" borderId="8" xfId="0" applyFont="1" applyBorder="1" applyAlignment="1" applyProtection="1">
      <alignment horizontal="left" wrapText="1"/>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5" xfId="0" applyBorder="1" applyProtection="1">
      <protection locked="0"/>
    </xf>
    <xf numFmtId="0" fontId="2" fillId="0" borderId="8" xfId="0" applyFont="1" applyBorder="1" applyAlignment="1" applyProtection="1">
      <alignment horizontal="center" vertical="center" wrapText="1"/>
      <protection locked="0"/>
    </xf>
    <xf numFmtId="0" fontId="0" fillId="0" borderId="1" xfId="0" applyBorder="1" applyProtection="1">
      <protection locked="0"/>
    </xf>
    <xf numFmtId="0" fontId="1" fillId="0" borderId="6" xfId="0" applyFont="1" applyBorder="1" applyAlignment="1" applyProtection="1">
      <alignment horizontal="right"/>
      <protection locked="0"/>
    </xf>
    <xf numFmtId="0" fontId="1" fillId="0" borderId="7" xfId="0" applyFont="1" applyBorder="1" applyAlignment="1" applyProtection="1">
      <alignment horizontal="right"/>
      <protection locked="0"/>
    </xf>
    <xf numFmtId="0" fontId="1" fillId="0" borderId="8" xfId="0" applyFont="1" applyBorder="1" applyAlignment="1" applyProtection="1">
      <alignment horizontal="right"/>
      <protection locked="0"/>
    </xf>
    <xf numFmtId="0" fontId="8" fillId="0" borderId="25"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9" xfId="0" applyFont="1" applyBorder="1" applyAlignment="1" applyProtection="1">
      <alignment horizontal="center" vertical="center"/>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2" borderId="15"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1" fillId="0" borderId="0" xfId="0" applyFont="1" applyAlignment="1" applyProtection="1">
      <alignment horizontal="center"/>
      <protection locked="0"/>
    </xf>
    <xf numFmtId="0" fontId="8" fillId="0" borderId="1" xfId="0" applyFont="1" applyBorder="1" applyAlignment="1" applyProtection="1">
      <alignment horizontal="left" vertical="center" wrapText="1"/>
      <protection locked="0"/>
    </xf>
    <xf numFmtId="0" fontId="0" fillId="0" borderId="16" xfId="0" applyBorder="1" applyAlignment="1" applyProtection="1">
      <alignment horizontal="center"/>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8" fillId="0" borderId="15"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8" fillId="0" borderId="8" xfId="0" applyFont="1" applyBorder="1" applyAlignment="1" applyProtection="1">
      <alignment horizontal="left" wrapText="1"/>
      <protection locked="0"/>
    </xf>
    <xf numFmtId="0" fontId="13" fillId="2" borderId="6" xfId="0" applyFont="1" applyFill="1" applyBorder="1" applyAlignment="1" applyProtection="1">
      <alignment horizontal="left" vertical="center" wrapText="1"/>
      <protection locked="0"/>
    </xf>
    <xf numFmtId="0" fontId="13" fillId="2" borderId="7"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12" fillId="0" borderId="6" xfId="0" applyFont="1" applyBorder="1" applyAlignment="1">
      <alignment horizontal="right"/>
    </xf>
    <xf numFmtId="0" fontId="12" fillId="0" borderId="7" xfId="0" applyFont="1" applyBorder="1" applyAlignment="1">
      <alignment horizontal="right"/>
    </xf>
    <xf numFmtId="0" fontId="12" fillId="0" borderId="8" xfId="0" applyFont="1" applyBorder="1" applyAlignment="1">
      <alignment horizontal="right"/>
    </xf>
    <xf numFmtId="0" fontId="12" fillId="0" borderId="6" xfId="0" applyFont="1" applyBorder="1" applyAlignment="1" applyProtection="1">
      <alignment horizontal="right" vertical="center" wrapText="1"/>
      <protection locked="0"/>
    </xf>
    <xf numFmtId="0" fontId="12" fillId="0" borderId="7" xfId="0" applyFont="1" applyBorder="1" applyAlignment="1" applyProtection="1">
      <alignment horizontal="right" vertical="center" wrapText="1"/>
      <protection locked="0"/>
    </xf>
    <xf numFmtId="0" fontId="12" fillId="0" borderId="8" xfId="0" applyFont="1" applyBorder="1" applyAlignment="1" applyProtection="1">
      <alignment horizontal="right" vertical="center" wrapText="1"/>
      <protection locked="0"/>
    </xf>
    <xf numFmtId="0" fontId="8" fillId="0" borderId="4" xfId="0" applyFont="1" applyBorder="1" applyAlignment="1" applyProtection="1">
      <alignment horizontal="left" vertical="center" wrapText="1"/>
      <protection locked="0"/>
    </xf>
    <xf numFmtId="0" fontId="9" fillId="0" borderId="0" xfId="0" applyFont="1" applyAlignment="1" applyProtection="1">
      <alignment horizontal="left" wrapText="1"/>
      <protection locked="0"/>
    </xf>
    <xf numFmtId="0" fontId="1" fillId="0" borderId="1" xfId="0" applyFont="1" applyBorder="1" applyAlignment="1" applyProtection="1">
      <alignment horizontal="center"/>
      <protection locked="0"/>
    </xf>
    <xf numFmtId="0" fontId="1" fillId="0" borderId="1"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1" fillId="0" borderId="11" xfId="0" applyFont="1" applyBorder="1" applyAlignment="1" applyProtection="1">
      <alignment horizontal="center" wrapText="1"/>
      <protection locked="0"/>
    </xf>
    <xf numFmtId="0" fontId="1" fillId="0" borderId="30" xfId="0" applyFont="1" applyBorder="1" applyAlignment="1" applyProtection="1">
      <alignment horizontal="center" wrapText="1"/>
      <protection locked="0"/>
    </xf>
    <xf numFmtId="0" fontId="1" fillId="0" borderId="5" xfId="0" applyFont="1" applyBorder="1" applyAlignment="1" applyProtection="1">
      <alignment horizontal="center" wrapText="1"/>
      <protection locked="0"/>
    </xf>
    <xf numFmtId="0" fontId="1" fillId="0" borderId="31"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7" xfId="0" applyFont="1" applyBorder="1" applyAlignment="1" applyProtection="1">
      <alignment horizontal="center" wrapText="1"/>
      <protection locked="0"/>
    </xf>
    <xf numFmtId="0" fontId="1" fillId="0" borderId="8" xfId="0" applyFont="1" applyBorder="1" applyAlignment="1" applyProtection="1">
      <alignment horizontal="center" wrapText="1"/>
      <protection locked="0"/>
    </xf>
    <xf numFmtId="0" fontId="1" fillId="0" borderId="6"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7" xfId="0" applyFont="1" applyBorder="1" applyAlignment="1" applyProtection="1">
      <alignment horizontal="center"/>
      <protection locked="0"/>
    </xf>
  </cellXfs>
  <cellStyles count="2">
    <cellStyle name="Įprastas" xfId="0" builtinId="0" customBuiltin="1"/>
    <cellStyle name="Įprastas 2" xfId="1" xr:uid="{BA222915-EB01-4E43-839F-9DB2F5ABA0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5C86-2A82-42CA-ACAA-37EADE4CCBF1}">
  <sheetPr>
    <pageSetUpPr fitToPage="1"/>
  </sheetPr>
  <dimension ref="A1:O290"/>
  <sheetViews>
    <sheetView tabSelected="1" workbookViewId="0">
      <selection activeCell="U247" sqref="U247"/>
    </sheetView>
  </sheetViews>
  <sheetFormatPr defaultRowHeight="15" x14ac:dyDescent="0.25"/>
  <cols>
    <col min="1" max="1" width="4.28515625" customWidth="1"/>
    <col min="2" max="3" width="8.85546875" customWidth="1"/>
    <col min="4" max="4" width="3.85546875" customWidth="1"/>
    <col min="5" max="5" width="1.140625" customWidth="1"/>
    <col min="6" max="6" width="8.85546875" customWidth="1"/>
    <col min="7" max="7" width="11.7109375" customWidth="1"/>
    <col min="8" max="8" width="16.7109375" customWidth="1"/>
    <col min="9" max="9" width="8.7109375" customWidth="1"/>
    <col min="10" max="10" width="11.42578125" customWidth="1"/>
    <col min="11" max="11" width="8.85546875" customWidth="1"/>
    <col min="12" max="12" width="14.85546875" customWidth="1"/>
    <col min="13" max="13" width="12.7109375" customWidth="1"/>
    <col min="14" max="14" width="20.5703125" customWidth="1"/>
  </cols>
  <sheetData>
    <row r="1" spans="1:15" ht="75" customHeight="1" x14ac:dyDescent="0.25">
      <c r="A1" s="43" t="s">
        <v>333</v>
      </c>
      <c r="B1" s="37"/>
      <c r="C1" s="37"/>
      <c r="D1" s="37"/>
      <c r="E1" s="37"/>
      <c r="F1" s="37"/>
      <c r="G1" s="37"/>
      <c r="H1" s="37"/>
      <c r="I1" s="37"/>
      <c r="J1" s="37"/>
      <c r="K1" s="37"/>
      <c r="L1" s="37"/>
      <c r="M1" s="3"/>
      <c r="N1" s="3"/>
      <c r="O1" s="3"/>
    </row>
    <row r="2" spans="1:15" ht="36" customHeight="1" x14ac:dyDescent="0.25">
      <c r="A2" s="2"/>
      <c r="B2" s="2"/>
      <c r="C2" s="2"/>
      <c r="D2" s="2"/>
      <c r="E2" s="39" t="s">
        <v>0</v>
      </c>
      <c r="F2" s="39"/>
      <c r="G2" s="39"/>
      <c r="H2" s="39"/>
      <c r="I2" s="40"/>
      <c r="J2" s="40"/>
      <c r="K2" s="2"/>
      <c r="L2" s="3"/>
      <c r="M2" s="3"/>
      <c r="N2" s="3"/>
      <c r="O2" s="3"/>
    </row>
    <row r="3" spans="1:15" ht="34.15" customHeight="1" x14ac:dyDescent="0.25">
      <c r="A3" s="2"/>
      <c r="B3" s="2"/>
      <c r="C3" s="2"/>
      <c r="D3" s="2"/>
      <c r="E3" s="41" t="s">
        <v>1</v>
      </c>
      <c r="F3" s="41"/>
      <c r="G3" s="41"/>
      <c r="H3" s="41"/>
      <c r="I3" s="42"/>
      <c r="J3" s="42"/>
      <c r="K3" s="2"/>
      <c r="L3" s="3"/>
      <c r="M3" s="3"/>
      <c r="N3" s="3"/>
      <c r="O3" s="3"/>
    </row>
    <row r="4" spans="1:15" ht="123" customHeight="1" x14ac:dyDescent="0.25">
      <c r="A4" s="2"/>
      <c r="B4" s="54" t="s">
        <v>345</v>
      </c>
      <c r="C4" s="55"/>
      <c r="D4" s="55"/>
      <c r="E4" s="55"/>
      <c r="F4" s="55"/>
      <c r="G4" s="56"/>
      <c r="H4" s="56"/>
      <c r="I4" s="47"/>
      <c r="J4" s="47"/>
      <c r="K4" s="47"/>
      <c r="L4" s="47"/>
      <c r="M4" s="47"/>
      <c r="N4" s="3"/>
      <c r="O4" s="3"/>
    </row>
    <row r="5" spans="1:15" ht="40.9" customHeight="1" x14ac:dyDescent="0.25">
      <c r="A5" s="2"/>
      <c r="B5" s="57" t="s">
        <v>346</v>
      </c>
      <c r="C5" s="57"/>
      <c r="D5" s="57"/>
      <c r="E5" s="57"/>
      <c r="F5" s="57"/>
      <c r="G5" s="56"/>
      <c r="H5" s="56"/>
      <c r="I5" s="33"/>
      <c r="J5" s="34"/>
      <c r="K5" s="34"/>
      <c r="L5" s="34"/>
      <c r="M5" s="35"/>
      <c r="N5" s="3"/>
      <c r="O5" s="3"/>
    </row>
    <row r="6" spans="1:15" ht="24" customHeight="1" x14ac:dyDescent="0.25">
      <c r="A6" s="2"/>
      <c r="B6" s="57" t="s">
        <v>347</v>
      </c>
      <c r="C6" s="57"/>
      <c r="D6" s="57"/>
      <c r="E6" s="57"/>
      <c r="F6" s="57"/>
      <c r="G6" s="56"/>
      <c r="H6" s="56"/>
      <c r="I6" s="33"/>
      <c r="J6" s="34"/>
      <c r="K6" s="34"/>
      <c r="L6" s="34"/>
      <c r="M6" s="35"/>
      <c r="N6" s="3"/>
      <c r="O6" s="3"/>
    </row>
    <row r="7" spans="1:15" ht="22.15" customHeight="1" x14ac:dyDescent="0.25">
      <c r="A7" s="2"/>
      <c r="B7" s="57" t="s">
        <v>348</v>
      </c>
      <c r="C7" s="57"/>
      <c r="D7" s="57"/>
      <c r="E7" s="57"/>
      <c r="F7" s="57"/>
      <c r="G7" s="56"/>
      <c r="H7" s="56"/>
      <c r="I7" s="115"/>
      <c r="J7" s="34"/>
      <c r="K7" s="34"/>
      <c r="L7" s="34"/>
      <c r="M7" s="35"/>
      <c r="N7" s="3"/>
      <c r="O7" s="3"/>
    </row>
    <row r="8" spans="1:15" ht="52.15" customHeight="1" x14ac:dyDescent="0.25">
      <c r="A8" s="2"/>
      <c r="B8" s="58" t="s">
        <v>349</v>
      </c>
      <c r="C8" s="59"/>
      <c r="D8" s="59"/>
      <c r="E8" s="59"/>
      <c r="F8" s="59"/>
      <c r="G8" s="60"/>
      <c r="H8" s="61"/>
      <c r="I8" s="115"/>
      <c r="J8" s="34"/>
      <c r="K8" s="34"/>
      <c r="L8" s="34"/>
      <c r="M8" s="35"/>
      <c r="N8" s="3"/>
      <c r="O8" s="3"/>
    </row>
    <row r="9" spans="1:15" ht="49.5" customHeight="1" x14ac:dyDescent="0.25">
      <c r="A9" s="2"/>
      <c r="B9" s="57" t="s">
        <v>350</v>
      </c>
      <c r="C9" s="57"/>
      <c r="D9" s="57"/>
      <c r="E9" s="57"/>
      <c r="F9" s="57"/>
      <c r="G9" s="56"/>
      <c r="H9" s="56"/>
      <c r="I9" s="33"/>
      <c r="J9" s="34"/>
      <c r="K9" s="34"/>
      <c r="L9" s="34"/>
      <c r="M9" s="35"/>
      <c r="N9" s="3"/>
      <c r="O9" s="3"/>
    </row>
    <row r="10" spans="1:15" ht="15.75" x14ac:dyDescent="0.25">
      <c r="A10" s="2"/>
      <c r="B10" s="2"/>
      <c r="C10" s="2"/>
      <c r="D10" s="2"/>
      <c r="E10" s="2"/>
      <c r="F10" s="2"/>
      <c r="G10" s="2"/>
      <c r="H10" s="2"/>
      <c r="I10" s="2"/>
      <c r="J10" s="2"/>
      <c r="K10" s="2"/>
      <c r="L10" s="3"/>
      <c r="M10" s="3"/>
      <c r="N10" s="3"/>
      <c r="O10" s="3"/>
    </row>
    <row r="11" spans="1:15" ht="15.75" x14ac:dyDescent="0.25">
      <c r="A11" s="2"/>
      <c r="B11" s="2"/>
      <c r="C11" s="2"/>
      <c r="D11" s="2"/>
      <c r="E11" s="2"/>
      <c r="F11" s="2"/>
      <c r="G11" s="2"/>
      <c r="H11" s="2"/>
      <c r="I11" s="2"/>
      <c r="J11" s="2"/>
      <c r="K11" s="2"/>
      <c r="L11" s="3"/>
      <c r="M11" s="3"/>
      <c r="N11" s="3"/>
      <c r="O11" s="3"/>
    </row>
    <row r="12" spans="1:15" ht="7.15" customHeight="1" x14ac:dyDescent="0.25">
      <c r="A12" s="3"/>
      <c r="B12" s="38" t="s">
        <v>334</v>
      </c>
      <c r="C12" s="38"/>
      <c r="D12" s="38"/>
      <c r="E12" s="38"/>
      <c r="F12" s="38"/>
      <c r="G12" s="38"/>
      <c r="H12" s="38"/>
      <c r="I12" s="38"/>
      <c r="J12" s="38"/>
      <c r="K12" s="37"/>
      <c r="L12" s="37"/>
      <c r="M12" s="37"/>
      <c r="N12" s="37"/>
      <c r="O12" s="3"/>
    </row>
    <row r="13" spans="1:15" ht="14.45" customHeight="1" x14ac:dyDescent="0.25">
      <c r="A13" s="3"/>
      <c r="B13" s="38"/>
      <c r="C13" s="38"/>
      <c r="D13" s="38"/>
      <c r="E13" s="38"/>
      <c r="F13" s="38"/>
      <c r="G13" s="38"/>
      <c r="H13" s="38"/>
      <c r="I13" s="38"/>
      <c r="J13" s="38"/>
      <c r="K13" s="37"/>
      <c r="L13" s="37"/>
      <c r="M13" s="37"/>
      <c r="N13" s="37"/>
      <c r="O13" s="3"/>
    </row>
    <row r="14" spans="1:15" ht="14.45" customHeight="1" x14ac:dyDescent="0.25">
      <c r="A14" s="3"/>
      <c r="B14" s="38"/>
      <c r="C14" s="38"/>
      <c r="D14" s="38"/>
      <c r="E14" s="38"/>
      <c r="F14" s="38"/>
      <c r="G14" s="38"/>
      <c r="H14" s="38"/>
      <c r="I14" s="38"/>
      <c r="J14" s="38"/>
      <c r="K14" s="37"/>
      <c r="L14" s="37"/>
      <c r="M14" s="37"/>
      <c r="N14" s="37"/>
      <c r="O14" s="3"/>
    </row>
    <row r="15" spans="1:15" x14ac:dyDescent="0.25">
      <c r="A15" s="3"/>
      <c r="B15" s="38" t="s">
        <v>17</v>
      </c>
      <c r="C15" s="38"/>
      <c r="D15" s="38"/>
      <c r="E15" s="38"/>
      <c r="F15" s="38"/>
      <c r="G15" s="38"/>
      <c r="H15" s="38"/>
      <c r="I15" s="38"/>
      <c r="J15" s="38"/>
      <c r="K15" s="37"/>
      <c r="L15" s="37"/>
      <c r="M15" s="37"/>
      <c r="N15" s="37"/>
      <c r="O15" s="3"/>
    </row>
    <row r="16" spans="1:15" ht="18.600000000000001" customHeight="1" x14ac:dyDescent="0.25">
      <c r="A16" s="3"/>
      <c r="B16" s="38"/>
      <c r="C16" s="38"/>
      <c r="D16" s="38"/>
      <c r="E16" s="38"/>
      <c r="F16" s="38"/>
      <c r="G16" s="38"/>
      <c r="H16" s="38"/>
      <c r="I16" s="38"/>
      <c r="J16" s="38"/>
      <c r="K16" s="37"/>
      <c r="L16" s="37"/>
      <c r="M16" s="37"/>
      <c r="N16" s="37"/>
      <c r="O16" s="3"/>
    </row>
    <row r="17" spans="1:15" x14ac:dyDescent="0.25">
      <c r="A17" s="3"/>
      <c r="B17" s="38"/>
      <c r="C17" s="38"/>
      <c r="D17" s="38"/>
      <c r="E17" s="38"/>
      <c r="F17" s="38"/>
      <c r="G17" s="38"/>
      <c r="H17" s="38"/>
      <c r="I17" s="38"/>
      <c r="J17" s="38"/>
      <c r="K17" s="37"/>
      <c r="L17" s="37"/>
      <c r="M17" s="37"/>
      <c r="N17" s="37"/>
      <c r="O17" s="3"/>
    </row>
    <row r="18" spans="1:15" ht="3.6" customHeight="1" x14ac:dyDescent="0.25">
      <c r="A18" s="3"/>
      <c r="B18" s="38"/>
      <c r="C18" s="38"/>
      <c r="D18" s="38"/>
      <c r="E18" s="38"/>
      <c r="F18" s="38"/>
      <c r="G18" s="38"/>
      <c r="H18" s="38"/>
      <c r="I18" s="38"/>
      <c r="J18" s="38"/>
      <c r="K18" s="37"/>
      <c r="L18" s="37"/>
      <c r="M18" s="37"/>
      <c r="N18" s="37"/>
      <c r="O18" s="3"/>
    </row>
    <row r="19" spans="1:15" ht="15.75" x14ac:dyDescent="0.25">
      <c r="A19" s="3"/>
      <c r="B19" s="113" t="s">
        <v>18</v>
      </c>
      <c r="C19" s="113"/>
      <c r="D19" s="113"/>
      <c r="E19" s="113"/>
      <c r="F19" s="113"/>
      <c r="G19" s="3"/>
      <c r="H19" s="3"/>
      <c r="I19" s="3"/>
      <c r="J19" s="3"/>
      <c r="K19" s="3"/>
      <c r="L19" s="3"/>
      <c r="M19" s="3"/>
      <c r="N19" s="3"/>
      <c r="O19" s="3"/>
    </row>
    <row r="20" spans="1:15" x14ac:dyDescent="0.25">
      <c r="A20" s="3"/>
      <c r="B20" s="3"/>
      <c r="C20" s="3"/>
      <c r="D20" s="3"/>
      <c r="E20" s="3"/>
      <c r="F20" s="3"/>
      <c r="G20" s="3"/>
      <c r="H20" s="3"/>
      <c r="I20" s="3"/>
      <c r="J20" s="3"/>
      <c r="K20" s="3"/>
      <c r="L20" s="3"/>
      <c r="M20" s="3"/>
      <c r="N20" s="3"/>
      <c r="O20" s="3"/>
    </row>
    <row r="21" spans="1:15" ht="39.6" customHeight="1" x14ac:dyDescent="0.25">
      <c r="A21" s="116" t="s">
        <v>19</v>
      </c>
      <c r="B21" s="116" t="s">
        <v>329</v>
      </c>
      <c r="C21" s="116"/>
      <c r="D21" s="116"/>
      <c r="E21" s="116"/>
      <c r="F21" s="116" t="s">
        <v>328</v>
      </c>
      <c r="G21" s="116"/>
      <c r="H21" s="116"/>
      <c r="I21" s="116" t="s">
        <v>20</v>
      </c>
      <c r="J21" s="116" t="s">
        <v>21</v>
      </c>
      <c r="K21" s="116" t="s">
        <v>312</v>
      </c>
      <c r="L21" s="118" t="s">
        <v>313</v>
      </c>
      <c r="M21" s="66" t="s">
        <v>311</v>
      </c>
      <c r="N21" s="66" t="s">
        <v>361</v>
      </c>
      <c r="O21" s="3"/>
    </row>
    <row r="22" spans="1:15" ht="272.25" customHeight="1" x14ac:dyDescent="0.25">
      <c r="A22" s="116"/>
      <c r="B22" s="116"/>
      <c r="C22" s="116"/>
      <c r="D22" s="116"/>
      <c r="E22" s="116"/>
      <c r="F22" s="116"/>
      <c r="G22" s="116"/>
      <c r="H22" s="116"/>
      <c r="I22" s="116"/>
      <c r="J22" s="117"/>
      <c r="K22" s="116"/>
      <c r="L22" s="118"/>
      <c r="M22" s="67"/>
      <c r="N22" s="67"/>
      <c r="O22" s="3"/>
    </row>
    <row r="23" spans="1:15" ht="40.9" customHeight="1" x14ac:dyDescent="0.25">
      <c r="A23" s="25">
        <v>1</v>
      </c>
      <c r="B23" s="103" t="s">
        <v>40</v>
      </c>
      <c r="C23" s="103"/>
      <c r="D23" s="103"/>
      <c r="E23" s="103"/>
      <c r="F23" s="50" t="s">
        <v>41</v>
      </c>
      <c r="G23" s="51"/>
      <c r="H23" s="52"/>
      <c r="I23" s="26" t="s">
        <v>23</v>
      </c>
      <c r="J23" s="11">
        <v>1</v>
      </c>
      <c r="K23" s="12">
        <v>0</v>
      </c>
      <c r="L23" s="13">
        <f t="shared" ref="L23:L88" si="0">J23*K23</f>
        <v>0</v>
      </c>
      <c r="M23" s="10"/>
      <c r="N23" s="10"/>
    </row>
    <row r="24" spans="1:15" ht="50.45" customHeight="1" x14ac:dyDescent="0.25">
      <c r="A24" s="25">
        <v>2</v>
      </c>
      <c r="B24" s="103" t="s">
        <v>42</v>
      </c>
      <c r="C24" s="103"/>
      <c r="D24" s="103"/>
      <c r="E24" s="103"/>
      <c r="F24" s="50" t="s">
        <v>43</v>
      </c>
      <c r="G24" s="51"/>
      <c r="H24" s="52"/>
      <c r="I24" s="26" t="s">
        <v>39</v>
      </c>
      <c r="J24" s="11">
        <v>1</v>
      </c>
      <c r="K24" s="12">
        <v>0</v>
      </c>
      <c r="L24" s="13">
        <f t="shared" si="0"/>
        <v>0</v>
      </c>
      <c r="M24" s="10"/>
      <c r="N24" s="10"/>
    </row>
    <row r="25" spans="1:15" x14ac:dyDescent="0.25">
      <c r="A25" s="25">
        <v>3</v>
      </c>
      <c r="B25" s="103" t="s">
        <v>44</v>
      </c>
      <c r="C25" s="103"/>
      <c r="D25" s="103"/>
      <c r="E25" s="103"/>
      <c r="F25" s="50" t="s">
        <v>45</v>
      </c>
      <c r="G25" s="51"/>
      <c r="H25" s="52"/>
      <c r="I25" s="26" t="s">
        <v>23</v>
      </c>
      <c r="J25" s="11">
        <v>400</v>
      </c>
      <c r="K25" s="12">
        <v>0</v>
      </c>
      <c r="L25" s="13">
        <f t="shared" si="0"/>
        <v>0</v>
      </c>
      <c r="M25" s="10"/>
      <c r="N25" s="10"/>
    </row>
    <row r="26" spans="1:15" ht="31.9" customHeight="1" x14ac:dyDescent="0.25">
      <c r="A26" s="25">
        <v>4</v>
      </c>
      <c r="B26" s="103" t="s">
        <v>46</v>
      </c>
      <c r="C26" s="103"/>
      <c r="D26" s="103"/>
      <c r="E26" s="103"/>
      <c r="F26" s="50" t="s">
        <v>315</v>
      </c>
      <c r="G26" s="51"/>
      <c r="H26" s="52"/>
      <c r="I26" s="26" t="s">
        <v>23</v>
      </c>
      <c r="J26" s="11">
        <v>10</v>
      </c>
      <c r="K26" s="12">
        <v>0</v>
      </c>
      <c r="L26" s="13">
        <f t="shared" si="0"/>
        <v>0</v>
      </c>
      <c r="M26" s="10"/>
      <c r="N26" s="10"/>
    </row>
    <row r="27" spans="1:15" ht="27.6" customHeight="1" x14ac:dyDescent="0.25">
      <c r="A27" s="25">
        <v>5</v>
      </c>
      <c r="B27" s="103" t="s">
        <v>46</v>
      </c>
      <c r="C27" s="103"/>
      <c r="D27" s="103"/>
      <c r="E27" s="103"/>
      <c r="F27" s="50" t="s">
        <v>316</v>
      </c>
      <c r="G27" s="51"/>
      <c r="H27" s="52"/>
      <c r="I27" s="26" t="s">
        <v>23</v>
      </c>
      <c r="J27" s="11">
        <v>10</v>
      </c>
      <c r="K27" s="12">
        <v>0</v>
      </c>
      <c r="L27" s="13">
        <f t="shared" si="0"/>
        <v>0</v>
      </c>
      <c r="M27" s="10"/>
      <c r="N27" s="10"/>
    </row>
    <row r="28" spans="1:15" ht="28.15" customHeight="1" x14ac:dyDescent="0.25">
      <c r="A28" s="25">
        <v>6</v>
      </c>
      <c r="B28" s="103" t="s">
        <v>46</v>
      </c>
      <c r="C28" s="103"/>
      <c r="D28" s="103"/>
      <c r="E28" s="103"/>
      <c r="F28" s="50" t="s">
        <v>47</v>
      </c>
      <c r="G28" s="51"/>
      <c r="H28" s="52"/>
      <c r="I28" s="26" t="s">
        <v>23</v>
      </c>
      <c r="J28" s="11">
        <v>5</v>
      </c>
      <c r="K28" s="12">
        <v>0</v>
      </c>
      <c r="L28" s="13">
        <f t="shared" si="0"/>
        <v>0</v>
      </c>
      <c r="M28" s="10"/>
      <c r="N28" s="10"/>
    </row>
    <row r="29" spans="1:15" ht="27.6" customHeight="1" x14ac:dyDescent="0.25">
      <c r="A29" s="25">
        <v>7</v>
      </c>
      <c r="B29" s="103" t="s">
        <v>46</v>
      </c>
      <c r="C29" s="103"/>
      <c r="D29" s="103"/>
      <c r="E29" s="103"/>
      <c r="F29" s="50" t="s">
        <v>317</v>
      </c>
      <c r="G29" s="51"/>
      <c r="H29" s="52"/>
      <c r="I29" s="26" t="s">
        <v>23</v>
      </c>
      <c r="J29" s="11">
        <v>5</v>
      </c>
      <c r="K29" s="12">
        <v>0</v>
      </c>
      <c r="L29" s="13">
        <f t="shared" si="0"/>
        <v>0</v>
      </c>
      <c r="M29" s="10"/>
      <c r="N29" s="10"/>
    </row>
    <row r="30" spans="1:15" ht="40.9" customHeight="1" x14ac:dyDescent="0.25">
      <c r="A30" s="25">
        <v>8</v>
      </c>
      <c r="B30" s="103" t="s">
        <v>46</v>
      </c>
      <c r="C30" s="103"/>
      <c r="D30" s="103"/>
      <c r="E30" s="103"/>
      <c r="F30" s="50" t="s">
        <v>356</v>
      </c>
      <c r="G30" s="51"/>
      <c r="H30" s="52"/>
      <c r="I30" s="26" t="s">
        <v>23</v>
      </c>
      <c r="J30" s="11">
        <v>2</v>
      </c>
      <c r="K30" s="12">
        <v>0</v>
      </c>
      <c r="L30" s="13">
        <f t="shared" si="0"/>
        <v>0</v>
      </c>
      <c r="M30" s="10"/>
      <c r="N30" s="10"/>
    </row>
    <row r="31" spans="1:15" ht="30.6" customHeight="1" x14ac:dyDescent="0.25">
      <c r="A31" s="25">
        <v>9</v>
      </c>
      <c r="B31" s="103" t="s">
        <v>46</v>
      </c>
      <c r="C31" s="103"/>
      <c r="D31" s="103"/>
      <c r="E31" s="103"/>
      <c r="F31" s="50" t="s">
        <v>318</v>
      </c>
      <c r="G31" s="51"/>
      <c r="H31" s="52"/>
      <c r="I31" s="26" t="s">
        <v>23</v>
      </c>
      <c r="J31" s="11">
        <v>1</v>
      </c>
      <c r="K31" s="12">
        <v>0</v>
      </c>
      <c r="L31" s="13">
        <f t="shared" si="0"/>
        <v>0</v>
      </c>
      <c r="M31" s="10"/>
      <c r="N31" s="10"/>
    </row>
    <row r="32" spans="1:15" ht="41.45" customHeight="1" x14ac:dyDescent="0.25">
      <c r="A32" s="25">
        <v>10</v>
      </c>
      <c r="B32" s="103" t="s">
        <v>46</v>
      </c>
      <c r="C32" s="103"/>
      <c r="D32" s="103"/>
      <c r="E32" s="103"/>
      <c r="F32" s="50" t="s">
        <v>357</v>
      </c>
      <c r="G32" s="51"/>
      <c r="H32" s="52"/>
      <c r="I32" s="26" t="s">
        <v>23</v>
      </c>
      <c r="J32" s="11">
        <v>10</v>
      </c>
      <c r="K32" s="12">
        <v>0</v>
      </c>
      <c r="L32" s="13">
        <f t="shared" si="0"/>
        <v>0</v>
      </c>
      <c r="M32" s="10"/>
      <c r="N32" s="10"/>
    </row>
    <row r="33" spans="1:14" ht="30" customHeight="1" x14ac:dyDescent="0.25">
      <c r="A33" s="25">
        <v>11</v>
      </c>
      <c r="B33" s="103" t="s">
        <v>46</v>
      </c>
      <c r="C33" s="103"/>
      <c r="D33" s="103"/>
      <c r="E33" s="103"/>
      <c r="F33" s="50" t="s">
        <v>319</v>
      </c>
      <c r="G33" s="51"/>
      <c r="H33" s="52"/>
      <c r="I33" s="26" t="s">
        <v>23</v>
      </c>
      <c r="J33" s="11">
        <v>10</v>
      </c>
      <c r="K33" s="12">
        <v>0</v>
      </c>
      <c r="L33" s="13">
        <f t="shared" si="0"/>
        <v>0</v>
      </c>
      <c r="M33" s="10"/>
      <c r="N33" s="10"/>
    </row>
    <row r="34" spans="1:14" ht="44.25" customHeight="1" x14ac:dyDescent="0.25">
      <c r="A34" s="25">
        <v>12</v>
      </c>
      <c r="B34" s="103" t="s">
        <v>46</v>
      </c>
      <c r="C34" s="103"/>
      <c r="D34" s="103"/>
      <c r="E34" s="103"/>
      <c r="F34" s="50" t="s">
        <v>320</v>
      </c>
      <c r="G34" s="51"/>
      <c r="H34" s="52"/>
      <c r="I34" s="26" t="s">
        <v>23</v>
      </c>
      <c r="J34" s="11">
        <v>5</v>
      </c>
      <c r="K34" s="12">
        <v>0</v>
      </c>
      <c r="L34" s="13">
        <f t="shared" si="0"/>
        <v>0</v>
      </c>
      <c r="M34" s="10"/>
      <c r="N34" s="10"/>
    </row>
    <row r="35" spans="1:14" ht="45.6" customHeight="1" x14ac:dyDescent="0.25">
      <c r="A35" s="25">
        <v>13</v>
      </c>
      <c r="B35" s="103" t="s">
        <v>46</v>
      </c>
      <c r="C35" s="103"/>
      <c r="D35" s="103"/>
      <c r="E35" s="103"/>
      <c r="F35" s="50" t="s">
        <v>321</v>
      </c>
      <c r="G35" s="51"/>
      <c r="H35" s="52"/>
      <c r="I35" s="26" t="s">
        <v>23</v>
      </c>
      <c r="J35" s="11">
        <v>5</v>
      </c>
      <c r="K35" s="12">
        <v>0</v>
      </c>
      <c r="L35" s="13">
        <f t="shared" si="0"/>
        <v>0</v>
      </c>
      <c r="M35" s="10"/>
      <c r="N35" s="10"/>
    </row>
    <row r="36" spans="1:14" ht="27.6" customHeight="1" x14ac:dyDescent="0.25">
      <c r="A36" s="25">
        <v>14</v>
      </c>
      <c r="B36" s="103" t="s">
        <v>46</v>
      </c>
      <c r="C36" s="103"/>
      <c r="D36" s="103"/>
      <c r="E36" s="103"/>
      <c r="F36" s="50" t="s">
        <v>322</v>
      </c>
      <c r="G36" s="51"/>
      <c r="H36" s="52"/>
      <c r="I36" s="26" t="s">
        <v>23</v>
      </c>
      <c r="J36" s="11">
        <v>2</v>
      </c>
      <c r="K36" s="12">
        <v>0</v>
      </c>
      <c r="L36" s="13">
        <f t="shared" si="0"/>
        <v>0</v>
      </c>
      <c r="M36" s="10"/>
      <c r="N36" s="10"/>
    </row>
    <row r="37" spans="1:14" ht="29.45" customHeight="1" x14ac:dyDescent="0.25">
      <c r="A37" s="25">
        <v>15</v>
      </c>
      <c r="B37" s="103" t="s">
        <v>46</v>
      </c>
      <c r="C37" s="103"/>
      <c r="D37" s="103"/>
      <c r="E37" s="103"/>
      <c r="F37" s="50" t="s">
        <v>323</v>
      </c>
      <c r="G37" s="51"/>
      <c r="H37" s="52"/>
      <c r="I37" s="26" t="s">
        <v>23</v>
      </c>
      <c r="J37" s="11">
        <v>1</v>
      </c>
      <c r="K37" s="12">
        <v>0</v>
      </c>
      <c r="L37" s="13">
        <f t="shared" si="0"/>
        <v>0</v>
      </c>
      <c r="M37" s="10"/>
      <c r="N37" s="10"/>
    </row>
    <row r="38" spans="1:14" ht="42.6" customHeight="1" x14ac:dyDescent="0.25">
      <c r="A38" s="25">
        <v>16</v>
      </c>
      <c r="B38" s="103" t="s">
        <v>46</v>
      </c>
      <c r="C38" s="103"/>
      <c r="D38" s="103"/>
      <c r="E38" s="103"/>
      <c r="F38" s="50" t="s">
        <v>358</v>
      </c>
      <c r="G38" s="51"/>
      <c r="H38" s="52"/>
      <c r="I38" s="26" t="s">
        <v>23</v>
      </c>
      <c r="J38" s="11">
        <v>10</v>
      </c>
      <c r="K38" s="12">
        <v>0</v>
      </c>
      <c r="L38" s="13">
        <f t="shared" si="0"/>
        <v>0</v>
      </c>
      <c r="M38" s="10"/>
      <c r="N38" s="10"/>
    </row>
    <row r="39" spans="1:14" ht="38.450000000000003" customHeight="1" x14ac:dyDescent="0.25">
      <c r="A39" s="25">
        <v>17</v>
      </c>
      <c r="B39" s="103" t="s">
        <v>46</v>
      </c>
      <c r="C39" s="103"/>
      <c r="D39" s="103"/>
      <c r="E39" s="103"/>
      <c r="F39" s="50" t="s">
        <v>324</v>
      </c>
      <c r="G39" s="51"/>
      <c r="H39" s="52"/>
      <c r="I39" s="26" t="s">
        <v>23</v>
      </c>
      <c r="J39" s="11">
        <v>10</v>
      </c>
      <c r="K39" s="12">
        <v>0</v>
      </c>
      <c r="L39" s="13">
        <f t="shared" si="0"/>
        <v>0</v>
      </c>
      <c r="M39" s="10"/>
      <c r="N39" s="10"/>
    </row>
    <row r="40" spans="1:14" ht="34.15" customHeight="1" x14ac:dyDescent="0.25">
      <c r="A40" s="25">
        <v>18</v>
      </c>
      <c r="B40" s="103" t="s">
        <v>46</v>
      </c>
      <c r="C40" s="103"/>
      <c r="D40" s="103"/>
      <c r="E40" s="103"/>
      <c r="F40" s="50" t="s">
        <v>325</v>
      </c>
      <c r="G40" s="51"/>
      <c r="H40" s="52"/>
      <c r="I40" s="26" t="s">
        <v>23</v>
      </c>
      <c r="J40" s="11">
        <v>5</v>
      </c>
      <c r="K40" s="12">
        <v>0</v>
      </c>
      <c r="L40" s="13">
        <f t="shared" si="0"/>
        <v>0</v>
      </c>
      <c r="M40" s="10"/>
      <c r="N40" s="10"/>
    </row>
    <row r="41" spans="1:14" ht="35.25" customHeight="1" x14ac:dyDescent="0.25">
      <c r="A41" s="25">
        <v>19</v>
      </c>
      <c r="B41" s="103" t="s">
        <v>46</v>
      </c>
      <c r="C41" s="103"/>
      <c r="D41" s="103"/>
      <c r="E41" s="103"/>
      <c r="F41" s="50" t="s">
        <v>314</v>
      </c>
      <c r="G41" s="51"/>
      <c r="H41" s="52"/>
      <c r="I41" s="26" t="s">
        <v>23</v>
      </c>
      <c r="J41" s="11">
        <v>5</v>
      </c>
      <c r="K41" s="12">
        <v>0</v>
      </c>
      <c r="L41" s="13">
        <f t="shared" si="0"/>
        <v>0</v>
      </c>
      <c r="M41" s="10"/>
      <c r="N41" s="10"/>
    </row>
    <row r="42" spans="1:14" ht="34.5" customHeight="1" x14ac:dyDescent="0.25">
      <c r="A42" s="25">
        <v>20</v>
      </c>
      <c r="B42" s="103" t="s">
        <v>46</v>
      </c>
      <c r="C42" s="103"/>
      <c r="D42" s="103"/>
      <c r="E42" s="103"/>
      <c r="F42" s="50" t="s">
        <v>326</v>
      </c>
      <c r="G42" s="51"/>
      <c r="H42" s="52"/>
      <c r="I42" s="26" t="s">
        <v>23</v>
      </c>
      <c r="J42" s="11">
        <v>2</v>
      </c>
      <c r="K42" s="12">
        <v>0</v>
      </c>
      <c r="L42" s="13">
        <f t="shared" si="0"/>
        <v>0</v>
      </c>
      <c r="M42" s="10"/>
      <c r="N42" s="10"/>
    </row>
    <row r="43" spans="1:14" ht="30.6" customHeight="1" x14ac:dyDescent="0.25">
      <c r="A43" s="25">
        <v>21</v>
      </c>
      <c r="B43" s="103" t="s">
        <v>46</v>
      </c>
      <c r="C43" s="103"/>
      <c r="D43" s="103"/>
      <c r="E43" s="103"/>
      <c r="F43" s="50" t="s">
        <v>327</v>
      </c>
      <c r="G43" s="51"/>
      <c r="H43" s="52"/>
      <c r="I43" s="26" t="s">
        <v>23</v>
      </c>
      <c r="J43" s="11">
        <v>1</v>
      </c>
      <c r="K43" s="12">
        <v>0</v>
      </c>
      <c r="L43" s="13">
        <f t="shared" si="0"/>
        <v>0</v>
      </c>
      <c r="M43" s="10"/>
      <c r="N43" s="10"/>
    </row>
    <row r="44" spans="1:14" ht="30.6" customHeight="1" x14ac:dyDescent="0.25">
      <c r="A44" s="25">
        <v>22</v>
      </c>
      <c r="B44" s="103" t="s">
        <v>46</v>
      </c>
      <c r="C44" s="103"/>
      <c r="D44" s="103"/>
      <c r="E44" s="103"/>
      <c r="F44" s="50" t="s">
        <v>48</v>
      </c>
      <c r="G44" s="51"/>
      <c r="H44" s="52"/>
      <c r="I44" s="26" t="s">
        <v>23</v>
      </c>
      <c r="J44" s="11">
        <v>7</v>
      </c>
      <c r="K44" s="12">
        <v>0</v>
      </c>
      <c r="L44" s="13">
        <f t="shared" si="0"/>
        <v>0</v>
      </c>
      <c r="M44" s="10"/>
      <c r="N44" s="10"/>
    </row>
    <row r="45" spans="1:14" ht="27.6" customHeight="1" x14ac:dyDescent="0.25">
      <c r="A45" s="25">
        <v>23</v>
      </c>
      <c r="B45" s="103" t="s">
        <v>46</v>
      </c>
      <c r="C45" s="103"/>
      <c r="D45" s="103"/>
      <c r="E45" s="103"/>
      <c r="F45" s="110" t="s">
        <v>49</v>
      </c>
      <c r="G45" s="111"/>
      <c r="H45" s="112"/>
      <c r="I45" s="26" t="s">
        <v>23</v>
      </c>
      <c r="J45" s="11">
        <v>7</v>
      </c>
      <c r="K45" s="12">
        <v>0</v>
      </c>
      <c r="L45" s="13">
        <f t="shared" si="0"/>
        <v>0</v>
      </c>
      <c r="M45" s="10"/>
      <c r="N45" s="10"/>
    </row>
    <row r="46" spans="1:14" ht="33.6" customHeight="1" x14ac:dyDescent="0.25">
      <c r="A46" s="25">
        <v>24</v>
      </c>
      <c r="B46" s="103" t="s">
        <v>46</v>
      </c>
      <c r="C46" s="103"/>
      <c r="D46" s="103"/>
      <c r="E46" s="103"/>
      <c r="F46" s="50" t="s">
        <v>50</v>
      </c>
      <c r="G46" s="51"/>
      <c r="H46" s="52"/>
      <c r="I46" s="26" t="s">
        <v>23</v>
      </c>
      <c r="J46" s="11">
        <v>5</v>
      </c>
      <c r="K46" s="12">
        <v>0</v>
      </c>
      <c r="L46" s="13">
        <f t="shared" si="0"/>
        <v>0</v>
      </c>
      <c r="M46" s="10"/>
      <c r="N46" s="10"/>
    </row>
    <row r="47" spans="1:14" ht="30" customHeight="1" x14ac:dyDescent="0.25">
      <c r="A47" s="25">
        <v>25</v>
      </c>
      <c r="B47" s="103" t="s">
        <v>46</v>
      </c>
      <c r="C47" s="103"/>
      <c r="D47" s="103"/>
      <c r="E47" s="103"/>
      <c r="F47" s="50" t="s">
        <v>51</v>
      </c>
      <c r="G47" s="51"/>
      <c r="H47" s="52"/>
      <c r="I47" s="26" t="s">
        <v>23</v>
      </c>
      <c r="J47" s="11">
        <v>1</v>
      </c>
      <c r="K47" s="12">
        <v>0</v>
      </c>
      <c r="L47" s="13">
        <f t="shared" si="0"/>
        <v>0</v>
      </c>
      <c r="M47" s="10"/>
      <c r="N47" s="10"/>
    </row>
    <row r="48" spans="1:14" ht="29.45" customHeight="1" x14ac:dyDescent="0.25">
      <c r="A48" s="25">
        <v>26</v>
      </c>
      <c r="B48" s="103" t="s">
        <v>46</v>
      </c>
      <c r="C48" s="103"/>
      <c r="D48" s="103"/>
      <c r="E48" s="103"/>
      <c r="F48" s="50" t="s">
        <v>52</v>
      </c>
      <c r="G48" s="51"/>
      <c r="H48" s="52"/>
      <c r="I48" s="26" t="s">
        <v>23</v>
      </c>
      <c r="J48" s="11">
        <v>1</v>
      </c>
      <c r="K48" s="12">
        <v>0</v>
      </c>
      <c r="L48" s="13">
        <f t="shared" si="0"/>
        <v>0</v>
      </c>
      <c r="M48" s="10"/>
      <c r="N48" s="10"/>
    </row>
    <row r="49" spans="1:14" ht="29.45" customHeight="1" x14ac:dyDescent="0.25">
      <c r="A49" s="25">
        <v>27</v>
      </c>
      <c r="B49" s="103" t="s">
        <v>46</v>
      </c>
      <c r="C49" s="103"/>
      <c r="D49" s="103"/>
      <c r="E49" s="103"/>
      <c r="F49" s="50" t="s">
        <v>53</v>
      </c>
      <c r="G49" s="51"/>
      <c r="H49" s="52"/>
      <c r="I49" s="26" t="s">
        <v>23</v>
      </c>
      <c r="J49" s="11">
        <v>1</v>
      </c>
      <c r="K49" s="12">
        <v>0</v>
      </c>
      <c r="L49" s="13">
        <f t="shared" si="0"/>
        <v>0</v>
      </c>
      <c r="M49" s="10"/>
      <c r="N49" s="10"/>
    </row>
    <row r="50" spans="1:14" ht="28.9" customHeight="1" x14ac:dyDescent="0.25">
      <c r="A50" s="25">
        <v>28</v>
      </c>
      <c r="B50" s="103" t="s">
        <v>46</v>
      </c>
      <c r="C50" s="103"/>
      <c r="D50" s="103"/>
      <c r="E50" s="103"/>
      <c r="F50" s="50" t="s">
        <v>54</v>
      </c>
      <c r="G50" s="51"/>
      <c r="H50" s="52"/>
      <c r="I50" s="26" t="s">
        <v>23</v>
      </c>
      <c r="J50" s="11">
        <v>7</v>
      </c>
      <c r="K50" s="12">
        <v>0</v>
      </c>
      <c r="L50" s="13">
        <f t="shared" si="0"/>
        <v>0</v>
      </c>
      <c r="M50" s="10"/>
      <c r="N50" s="10"/>
    </row>
    <row r="51" spans="1:14" ht="27" customHeight="1" x14ac:dyDescent="0.25">
      <c r="A51" s="25">
        <v>29</v>
      </c>
      <c r="B51" s="103" t="s">
        <v>46</v>
      </c>
      <c r="C51" s="103"/>
      <c r="D51" s="103"/>
      <c r="E51" s="103"/>
      <c r="F51" s="50" t="s">
        <v>55</v>
      </c>
      <c r="G51" s="51"/>
      <c r="H51" s="52"/>
      <c r="I51" s="26" t="s">
        <v>23</v>
      </c>
      <c r="J51" s="11">
        <v>7</v>
      </c>
      <c r="K51" s="12">
        <v>0</v>
      </c>
      <c r="L51" s="13">
        <f t="shared" si="0"/>
        <v>0</v>
      </c>
      <c r="M51" s="10"/>
      <c r="N51" s="10"/>
    </row>
    <row r="52" spans="1:14" ht="25.15" customHeight="1" x14ac:dyDescent="0.25">
      <c r="A52" s="25">
        <v>30</v>
      </c>
      <c r="B52" s="103" t="s">
        <v>46</v>
      </c>
      <c r="C52" s="103"/>
      <c r="D52" s="103"/>
      <c r="E52" s="103"/>
      <c r="F52" s="50" t="s">
        <v>56</v>
      </c>
      <c r="G52" s="51"/>
      <c r="H52" s="52"/>
      <c r="I52" s="26" t="s">
        <v>23</v>
      </c>
      <c r="J52" s="11">
        <v>5</v>
      </c>
      <c r="K52" s="12">
        <v>0</v>
      </c>
      <c r="L52" s="13">
        <f t="shared" si="0"/>
        <v>0</v>
      </c>
      <c r="M52" s="10"/>
      <c r="N52" s="10"/>
    </row>
    <row r="53" spans="1:14" ht="26.45" customHeight="1" x14ac:dyDescent="0.25">
      <c r="A53" s="25">
        <v>31</v>
      </c>
      <c r="B53" s="103" t="s">
        <v>46</v>
      </c>
      <c r="C53" s="103"/>
      <c r="D53" s="103"/>
      <c r="E53" s="103"/>
      <c r="F53" s="50" t="s">
        <v>57</v>
      </c>
      <c r="G53" s="51"/>
      <c r="H53" s="52"/>
      <c r="I53" s="26" t="s">
        <v>23</v>
      </c>
      <c r="J53" s="11">
        <v>5</v>
      </c>
      <c r="K53" s="12">
        <v>0</v>
      </c>
      <c r="L53" s="13">
        <f t="shared" si="0"/>
        <v>0</v>
      </c>
      <c r="M53" s="10"/>
      <c r="N53" s="10"/>
    </row>
    <row r="54" spans="1:14" ht="25.15" customHeight="1" x14ac:dyDescent="0.25">
      <c r="A54" s="25">
        <v>32</v>
      </c>
      <c r="B54" s="103" t="s">
        <v>46</v>
      </c>
      <c r="C54" s="103"/>
      <c r="D54" s="103"/>
      <c r="E54" s="103"/>
      <c r="F54" s="50" t="s">
        <v>58</v>
      </c>
      <c r="G54" s="51"/>
      <c r="H54" s="52"/>
      <c r="I54" s="26" t="s">
        <v>23</v>
      </c>
      <c r="J54" s="11">
        <v>1</v>
      </c>
      <c r="K54" s="12">
        <v>0</v>
      </c>
      <c r="L54" s="13">
        <f t="shared" si="0"/>
        <v>0</v>
      </c>
      <c r="M54" s="10"/>
      <c r="N54" s="10"/>
    </row>
    <row r="55" spans="1:14" ht="28.9" customHeight="1" x14ac:dyDescent="0.25">
      <c r="A55" s="25">
        <v>33</v>
      </c>
      <c r="B55" s="103" t="s">
        <v>46</v>
      </c>
      <c r="C55" s="103"/>
      <c r="D55" s="103"/>
      <c r="E55" s="103"/>
      <c r="F55" s="50" t="s">
        <v>59</v>
      </c>
      <c r="G55" s="51"/>
      <c r="H55" s="52"/>
      <c r="I55" s="26" t="s">
        <v>23</v>
      </c>
      <c r="J55" s="11">
        <v>1</v>
      </c>
      <c r="K55" s="12">
        <v>0</v>
      </c>
      <c r="L55" s="13">
        <f t="shared" si="0"/>
        <v>0</v>
      </c>
      <c r="M55" s="10"/>
      <c r="N55" s="10"/>
    </row>
    <row r="56" spans="1:14" ht="27.6" customHeight="1" x14ac:dyDescent="0.25">
      <c r="A56" s="25">
        <v>34</v>
      </c>
      <c r="B56" s="103" t="s">
        <v>46</v>
      </c>
      <c r="C56" s="103"/>
      <c r="D56" s="103"/>
      <c r="E56" s="103"/>
      <c r="F56" s="50" t="s">
        <v>60</v>
      </c>
      <c r="G56" s="51"/>
      <c r="H56" s="52"/>
      <c r="I56" s="26" t="s">
        <v>23</v>
      </c>
      <c r="J56" s="11">
        <v>1</v>
      </c>
      <c r="K56" s="12">
        <v>0</v>
      </c>
      <c r="L56" s="13">
        <f t="shared" si="0"/>
        <v>0</v>
      </c>
      <c r="M56" s="10"/>
      <c r="N56" s="10"/>
    </row>
    <row r="57" spans="1:14" ht="30.6" customHeight="1" x14ac:dyDescent="0.25">
      <c r="A57" s="25">
        <v>35</v>
      </c>
      <c r="B57" s="103" t="s">
        <v>46</v>
      </c>
      <c r="C57" s="103"/>
      <c r="D57" s="103"/>
      <c r="E57" s="103"/>
      <c r="F57" s="50" t="s">
        <v>61</v>
      </c>
      <c r="G57" s="51"/>
      <c r="H57" s="52"/>
      <c r="I57" s="26" t="s">
        <v>23</v>
      </c>
      <c r="J57" s="11">
        <v>7</v>
      </c>
      <c r="K57" s="12">
        <v>0</v>
      </c>
      <c r="L57" s="13">
        <f t="shared" si="0"/>
        <v>0</v>
      </c>
      <c r="M57" s="10"/>
      <c r="N57" s="10"/>
    </row>
    <row r="58" spans="1:14" ht="35.450000000000003" customHeight="1" x14ac:dyDescent="0.25">
      <c r="A58" s="25">
        <v>36</v>
      </c>
      <c r="B58" s="103" t="s">
        <v>46</v>
      </c>
      <c r="C58" s="103"/>
      <c r="D58" s="103"/>
      <c r="E58" s="103"/>
      <c r="F58" s="50" t="s">
        <v>62</v>
      </c>
      <c r="G58" s="51"/>
      <c r="H58" s="52"/>
      <c r="I58" s="26" t="s">
        <v>23</v>
      </c>
      <c r="J58" s="11">
        <v>7</v>
      </c>
      <c r="K58" s="12">
        <v>0</v>
      </c>
      <c r="L58" s="13">
        <f t="shared" si="0"/>
        <v>0</v>
      </c>
      <c r="M58" s="10"/>
      <c r="N58" s="10"/>
    </row>
    <row r="59" spans="1:14" ht="25.15" customHeight="1" x14ac:dyDescent="0.25">
      <c r="A59" s="25">
        <v>37</v>
      </c>
      <c r="B59" s="103" t="s">
        <v>46</v>
      </c>
      <c r="C59" s="103"/>
      <c r="D59" s="103"/>
      <c r="E59" s="103"/>
      <c r="F59" s="50" t="s">
        <v>63</v>
      </c>
      <c r="G59" s="51"/>
      <c r="H59" s="52"/>
      <c r="I59" s="26" t="s">
        <v>23</v>
      </c>
      <c r="J59" s="11">
        <v>5</v>
      </c>
      <c r="K59" s="12">
        <v>0</v>
      </c>
      <c r="L59" s="13">
        <f t="shared" si="0"/>
        <v>0</v>
      </c>
      <c r="M59" s="10"/>
      <c r="N59" s="10"/>
    </row>
    <row r="60" spans="1:14" ht="28.9" customHeight="1" x14ac:dyDescent="0.25">
      <c r="A60" s="25">
        <v>38</v>
      </c>
      <c r="B60" s="103" t="s">
        <v>46</v>
      </c>
      <c r="C60" s="103"/>
      <c r="D60" s="103"/>
      <c r="E60" s="103"/>
      <c r="F60" s="50" t="s">
        <v>64</v>
      </c>
      <c r="G60" s="51"/>
      <c r="H60" s="52"/>
      <c r="I60" s="26" t="s">
        <v>23</v>
      </c>
      <c r="J60" s="11">
        <v>5</v>
      </c>
      <c r="K60" s="12">
        <v>0</v>
      </c>
      <c r="L60" s="13">
        <f t="shared" si="0"/>
        <v>0</v>
      </c>
      <c r="M60" s="10"/>
      <c r="N60" s="10"/>
    </row>
    <row r="61" spans="1:14" ht="28.15" customHeight="1" x14ac:dyDescent="0.25">
      <c r="A61" s="25">
        <v>39</v>
      </c>
      <c r="B61" s="103" t="s">
        <v>46</v>
      </c>
      <c r="C61" s="103"/>
      <c r="D61" s="103"/>
      <c r="E61" s="103"/>
      <c r="F61" s="50" t="s">
        <v>65</v>
      </c>
      <c r="G61" s="51"/>
      <c r="H61" s="52"/>
      <c r="I61" s="26" t="s">
        <v>23</v>
      </c>
      <c r="J61" s="11">
        <v>1</v>
      </c>
      <c r="K61" s="12">
        <v>0</v>
      </c>
      <c r="L61" s="13">
        <f t="shared" si="0"/>
        <v>0</v>
      </c>
      <c r="M61" s="10"/>
      <c r="N61" s="10"/>
    </row>
    <row r="62" spans="1:14" ht="25.9" customHeight="1" x14ac:dyDescent="0.25">
      <c r="A62" s="25">
        <v>40</v>
      </c>
      <c r="B62" s="103" t="s">
        <v>46</v>
      </c>
      <c r="C62" s="103"/>
      <c r="D62" s="103"/>
      <c r="E62" s="103"/>
      <c r="F62" s="50" t="s">
        <v>66</v>
      </c>
      <c r="G62" s="51"/>
      <c r="H62" s="52"/>
      <c r="I62" s="26" t="s">
        <v>23</v>
      </c>
      <c r="J62" s="11">
        <v>1</v>
      </c>
      <c r="K62" s="12">
        <v>0</v>
      </c>
      <c r="L62" s="13">
        <f t="shared" si="0"/>
        <v>0</v>
      </c>
      <c r="M62" s="10"/>
      <c r="N62" s="10"/>
    </row>
    <row r="63" spans="1:14" ht="31.15" customHeight="1" x14ac:dyDescent="0.25">
      <c r="A63" s="25">
        <v>41</v>
      </c>
      <c r="B63" s="103" t="s">
        <v>46</v>
      </c>
      <c r="C63" s="103"/>
      <c r="D63" s="103"/>
      <c r="E63" s="103"/>
      <c r="F63" s="50" t="s">
        <v>67</v>
      </c>
      <c r="G63" s="51"/>
      <c r="H63" s="52"/>
      <c r="I63" s="26" t="s">
        <v>23</v>
      </c>
      <c r="J63" s="11">
        <v>1</v>
      </c>
      <c r="K63" s="12">
        <v>0</v>
      </c>
      <c r="L63" s="13">
        <f t="shared" si="0"/>
        <v>0</v>
      </c>
      <c r="M63" s="10"/>
      <c r="N63" s="10"/>
    </row>
    <row r="64" spans="1:14" ht="48.6" customHeight="1" x14ac:dyDescent="0.25">
      <c r="A64" s="25">
        <v>42</v>
      </c>
      <c r="B64" s="103" t="s">
        <v>68</v>
      </c>
      <c r="C64" s="103"/>
      <c r="D64" s="103"/>
      <c r="E64" s="103"/>
      <c r="F64" s="50" t="s">
        <v>69</v>
      </c>
      <c r="G64" s="51"/>
      <c r="H64" s="52"/>
      <c r="I64" s="26" t="s">
        <v>39</v>
      </c>
      <c r="J64" s="11">
        <v>1</v>
      </c>
      <c r="K64" s="12">
        <v>0</v>
      </c>
      <c r="L64" s="13">
        <f t="shared" si="0"/>
        <v>0</v>
      </c>
      <c r="M64" s="10"/>
      <c r="N64" s="10"/>
    </row>
    <row r="65" spans="1:14" ht="81.599999999999994" customHeight="1" x14ac:dyDescent="0.25">
      <c r="A65" s="25">
        <v>43</v>
      </c>
      <c r="B65" s="103" t="s">
        <v>70</v>
      </c>
      <c r="C65" s="103"/>
      <c r="D65" s="103"/>
      <c r="E65" s="103"/>
      <c r="F65" s="50" t="s">
        <v>335</v>
      </c>
      <c r="G65" s="51"/>
      <c r="H65" s="52"/>
      <c r="I65" s="26" t="s">
        <v>39</v>
      </c>
      <c r="J65" s="11">
        <v>1</v>
      </c>
      <c r="K65" s="12">
        <v>0</v>
      </c>
      <c r="L65" s="13">
        <f t="shared" si="0"/>
        <v>0</v>
      </c>
      <c r="M65" s="10"/>
      <c r="N65" s="10"/>
    </row>
    <row r="66" spans="1:14" ht="68.45" customHeight="1" x14ac:dyDescent="0.25">
      <c r="A66" s="25">
        <v>44</v>
      </c>
      <c r="B66" s="103" t="s">
        <v>71</v>
      </c>
      <c r="C66" s="103"/>
      <c r="D66" s="103"/>
      <c r="E66" s="103"/>
      <c r="F66" s="50" t="s">
        <v>72</v>
      </c>
      <c r="G66" s="51"/>
      <c r="H66" s="52"/>
      <c r="I66" s="26" t="s">
        <v>39</v>
      </c>
      <c r="J66" s="11">
        <v>1</v>
      </c>
      <c r="K66" s="12">
        <v>0</v>
      </c>
      <c r="L66" s="13">
        <f t="shared" si="0"/>
        <v>0</v>
      </c>
      <c r="M66" s="10"/>
      <c r="N66" s="10"/>
    </row>
    <row r="67" spans="1:14" ht="45.6" customHeight="1" x14ac:dyDescent="0.25">
      <c r="A67" s="88">
        <v>45</v>
      </c>
      <c r="B67" s="90" t="s">
        <v>74</v>
      </c>
      <c r="C67" s="91"/>
      <c r="D67" s="91"/>
      <c r="E67" s="92"/>
      <c r="F67" s="50" t="s">
        <v>73</v>
      </c>
      <c r="G67" s="51"/>
      <c r="H67" s="52"/>
      <c r="I67" s="26" t="s">
        <v>23</v>
      </c>
      <c r="J67" s="14">
        <v>10000</v>
      </c>
      <c r="K67" s="12">
        <v>0</v>
      </c>
      <c r="L67" s="13">
        <f t="shared" si="0"/>
        <v>0</v>
      </c>
      <c r="M67" s="10"/>
      <c r="N67" s="10"/>
    </row>
    <row r="68" spans="1:14" ht="44.45" customHeight="1" x14ac:dyDescent="0.25">
      <c r="A68" s="89"/>
      <c r="B68" s="96"/>
      <c r="C68" s="97"/>
      <c r="D68" s="97"/>
      <c r="E68" s="98"/>
      <c r="F68" s="50" t="s">
        <v>75</v>
      </c>
      <c r="G68" s="51"/>
      <c r="H68" s="52"/>
      <c r="I68" s="26" t="s">
        <v>23</v>
      </c>
      <c r="J68" s="11">
        <v>30</v>
      </c>
      <c r="K68" s="12">
        <v>0</v>
      </c>
      <c r="L68" s="13">
        <f t="shared" si="0"/>
        <v>0</v>
      </c>
      <c r="M68" s="10"/>
      <c r="N68" s="10"/>
    </row>
    <row r="69" spans="1:14" ht="31.15" customHeight="1" x14ac:dyDescent="0.25">
      <c r="A69" s="88">
        <v>46</v>
      </c>
      <c r="B69" s="90" t="s">
        <v>76</v>
      </c>
      <c r="C69" s="91"/>
      <c r="D69" s="91"/>
      <c r="E69" s="92"/>
      <c r="F69" s="50" t="s">
        <v>77</v>
      </c>
      <c r="G69" s="51"/>
      <c r="H69" s="52"/>
      <c r="I69" s="26" t="s">
        <v>23</v>
      </c>
      <c r="J69" s="11">
        <v>8</v>
      </c>
      <c r="K69" s="12">
        <v>0</v>
      </c>
      <c r="L69" s="13">
        <f t="shared" si="0"/>
        <v>0</v>
      </c>
      <c r="M69" s="10"/>
      <c r="N69" s="10"/>
    </row>
    <row r="70" spans="1:14" ht="31.9" customHeight="1" x14ac:dyDescent="0.25">
      <c r="A70" s="99"/>
      <c r="B70" s="93"/>
      <c r="C70" s="94"/>
      <c r="D70" s="94"/>
      <c r="E70" s="95"/>
      <c r="F70" s="50" t="s">
        <v>78</v>
      </c>
      <c r="G70" s="51"/>
      <c r="H70" s="52"/>
      <c r="I70" s="26" t="s">
        <v>23</v>
      </c>
      <c r="J70" s="11">
        <v>8</v>
      </c>
      <c r="K70" s="12">
        <v>0</v>
      </c>
      <c r="L70" s="13">
        <f t="shared" si="0"/>
        <v>0</v>
      </c>
      <c r="M70" s="10"/>
      <c r="N70" s="10"/>
    </row>
    <row r="71" spans="1:14" ht="61.15" customHeight="1" x14ac:dyDescent="0.25">
      <c r="A71" s="89"/>
      <c r="B71" s="96"/>
      <c r="C71" s="97"/>
      <c r="D71" s="97"/>
      <c r="E71" s="98"/>
      <c r="F71" s="50" t="s">
        <v>79</v>
      </c>
      <c r="G71" s="51"/>
      <c r="H71" s="52"/>
      <c r="I71" s="26" t="s">
        <v>23</v>
      </c>
      <c r="J71" s="11">
        <v>30</v>
      </c>
      <c r="K71" s="12">
        <v>0</v>
      </c>
      <c r="L71" s="13">
        <f t="shared" ref="L71:L76" si="1">J71*K71</f>
        <v>0</v>
      </c>
      <c r="M71" s="10"/>
      <c r="N71" s="10"/>
    </row>
    <row r="72" spans="1:14" ht="103.15" customHeight="1" x14ac:dyDescent="0.25">
      <c r="A72" s="25">
        <v>47</v>
      </c>
      <c r="B72" s="103" t="s">
        <v>80</v>
      </c>
      <c r="C72" s="103"/>
      <c r="D72" s="103"/>
      <c r="E72" s="103"/>
      <c r="F72" s="50" t="s">
        <v>359</v>
      </c>
      <c r="G72" s="51"/>
      <c r="H72" s="52"/>
      <c r="I72" s="26" t="s">
        <v>39</v>
      </c>
      <c r="J72" s="11">
        <v>1</v>
      </c>
      <c r="K72" s="12">
        <v>0</v>
      </c>
      <c r="L72" s="13">
        <f t="shared" si="1"/>
        <v>0</v>
      </c>
      <c r="M72" s="10"/>
      <c r="N72" s="10"/>
    </row>
    <row r="73" spans="1:14" ht="55.9" customHeight="1" x14ac:dyDescent="0.25">
      <c r="A73" s="25">
        <v>48</v>
      </c>
      <c r="B73" s="104" t="s">
        <v>336</v>
      </c>
      <c r="C73" s="105"/>
      <c r="D73" s="105"/>
      <c r="E73" s="106"/>
      <c r="F73" s="107" t="s">
        <v>337</v>
      </c>
      <c r="G73" s="108"/>
      <c r="H73" s="109"/>
      <c r="I73" s="26" t="s">
        <v>23</v>
      </c>
      <c r="J73" s="11">
        <v>1</v>
      </c>
      <c r="K73" s="12">
        <v>0</v>
      </c>
      <c r="L73" s="13">
        <f t="shared" si="1"/>
        <v>0</v>
      </c>
      <c r="M73" s="10"/>
      <c r="N73" s="10"/>
    </row>
    <row r="74" spans="1:14" ht="33.6" customHeight="1" x14ac:dyDescent="0.25">
      <c r="A74" s="25">
        <v>49</v>
      </c>
      <c r="B74" s="104" t="s">
        <v>338</v>
      </c>
      <c r="C74" s="105"/>
      <c r="D74" s="105"/>
      <c r="E74" s="106"/>
      <c r="F74" s="107" t="s">
        <v>339</v>
      </c>
      <c r="G74" s="108"/>
      <c r="H74" s="109"/>
      <c r="I74" s="26" t="s">
        <v>85</v>
      </c>
      <c r="J74" s="11">
        <v>10</v>
      </c>
      <c r="K74" s="12">
        <v>0</v>
      </c>
      <c r="L74" s="13">
        <f t="shared" si="1"/>
        <v>0</v>
      </c>
      <c r="M74" s="10"/>
      <c r="N74" s="10"/>
    </row>
    <row r="75" spans="1:14" ht="54.6" customHeight="1" x14ac:dyDescent="0.25">
      <c r="A75" s="25">
        <v>50</v>
      </c>
      <c r="B75" s="104" t="s">
        <v>80</v>
      </c>
      <c r="C75" s="105"/>
      <c r="D75" s="105"/>
      <c r="E75" s="106"/>
      <c r="F75" s="107" t="s">
        <v>340</v>
      </c>
      <c r="G75" s="108"/>
      <c r="H75" s="109"/>
      <c r="I75" s="26" t="s">
        <v>85</v>
      </c>
      <c r="J75" s="11">
        <v>1</v>
      </c>
      <c r="K75" s="12">
        <v>0</v>
      </c>
      <c r="L75" s="13">
        <f t="shared" si="1"/>
        <v>0</v>
      </c>
      <c r="M75" s="10"/>
      <c r="N75" s="10"/>
    </row>
    <row r="76" spans="1:14" ht="58.15" customHeight="1" x14ac:dyDescent="0.25">
      <c r="A76" s="25">
        <v>51</v>
      </c>
      <c r="B76" s="104" t="s">
        <v>81</v>
      </c>
      <c r="C76" s="105"/>
      <c r="D76" s="105"/>
      <c r="E76" s="106"/>
      <c r="F76" s="107" t="s">
        <v>341</v>
      </c>
      <c r="G76" s="108"/>
      <c r="H76" s="109"/>
      <c r="I76" s="26" t="s">
        <v>23</v>
      </c>
      <c r="J76" s="11">
        <v>20</v>
      </c>
      <c r="K76" s="12">
        <v>0</v>
      </c>
      <c r="L76" s="13">
        <f t="shared" si="1"/>
        <v>0</v>
      </c>
      <c r="M76" s="10"/>
      <c r="N76" s="10"/>
    </row>
    <row r="77" spans="1:14" ht="51" customHeight="1" x14ac:dyDescent="0.25">
      <c r="A77" s="88">
        <v>52</v>
      </c>
      <c r="B77" s="90" t="s">
        <v>82</v>
      </c>
      <c r="C77" s="91"/>
      <c r="D77" s="91"/>
      <c r="E77" s="92"/>
      <c r="F77" s="50" t="s">
        <v>83</v>
      </c>
      <c r="G77" s="51"/>
      <c r="H77" s="52"/>
      <c r="I77" s="26" t="s">
        <v>85</v>
      </c>
      <c r="J77" s="11">
        <v>10</v>
      </c>
      <c r="K77" s="12">
        <v>0</v>
      </c>
      <c r="L77" s="13">
        <f t="shared" si="0"/>
        <v>0</v>
      </c>
      <c r="M77" s="10"/>
      <c r="N77" s="10"/>
    </row>
    <row r="78" spans="1:14" ht="51.6" customHeight="1" x14ac:dyDescent="0.25">
      <c r="A78" s="89"/>
      <c r="B78" s="96"/>
      <c r="C78" s="97"/>
      <c r="D78" s="97"/>
      <c r="E78" s="98"/>
      <c r="F78" s="50" t="s">
        <v>84</v>
      </c>
      <c r="G78" s="51"/>
      <c r="H78" s="52"/>
      <c r="I78" s="26" t="s">
        <v>86</v>
      </c>
      <c r="J78" s="11">
        <v>10</v>
      </c>
      <c r="K78" s="12">
        <v>0</v>
      </c>
      <c r="L78" s="13">
        <f t="shared" si="0"/>
        <v>0</v>
      </c>
      <c r="M78" s="10"/>
      <c r="N78" s="10"/>
    </row>
    <row r="79" spans="1:14" ht="46.15" customHeight="1" x14ac:dyDescent="0.25">
      <c r="A79" s="25">
        <v>53</v>
      </c>
      <c r="B79" s="103" t="s">
        <v>87</v>
      </c>
      <c r="C79" s="103"/>
      <c r="D79" s="103"/>
      <c r="E79" s="103"/>
      <c r="F79" s="50" t="s">
        <v>342</v>
      </c>
      <c r="G79" s="51"/>
      <c r="H79" s="52"/>
      <c r="I79" s="26" t="s">
        <v>39</v>
      </c>
      <c r="J79" s="11">
        <v>5</v>
      </c>
      <c r="K79" s="12">
        <v>0</v>
      </c>
      <c r="L79" s="13">
        <f t="shared" si="0"/>
        <v>0</v>
      </c>
      <c r="M79" s="10"/>
      <c r="N79" s="10"/>
    </row>
    <row r="80" spans="1:14" ht="44.45" customHeight="1" x14ac:dyDescent="0.25">
      <c r="A80" s="25">
        <v>54</v>
      </c>
      <c r="B80" s="103" t="s">
        <v>88</v>
      </c>
      <c r="C80" s="103"/>
      <c r="D80" s="103"/>
      <c r="E80" s="103"/>
      <c r="F80" s="50" t="s">
        <v>89</v>
      </c>
      <c r="G80" s="51"/>
      <c r="H80" s="52"/>
      <c r="I80" s="26" t="s">
        <v>23</v>
      </c>
      <c r="J80" s="11">
        <v>40</v>
      </c>
      <c r="K80" s="12">
        <v>0</v>
      </c>
      <c r="L80" s="13">
        <f t="shared" si="0"/>
        <v>0</v>
      </c>
      <c r="M80" s="10"/>
      <c r="N80" s="10"/>
    </row>
    <row r="81" spans="1:14" x14ac:dyDescent="0.25">
      <c r="A81" s="25">
        <v>55</v>
      </c>
      <c r="B81" s="103" t="s">
        <v>90</v>
      </c>
      <c r="C81" s="103"/>
      <c r="D81" s="103"/>
      <c r="E81" s="103"/>
      <c r="F81" s="50" t="s">
        <v>91</v>
      </c>
      <c r="G81" s="51"/>
      <c r="H81" s="52"/>
      <c r="I81" s="26" t="s">
        <v>23</v>
      </c>
      <c r="J81" s="11">
        <v>100</v>
      </c>
      <c r="K81" s="12">
        <v>0</v>
      </c>
      <c r="L81" s="13">
        <f t="shared" si="0"/>
        <v>0</v>
      </c>
      <c r="M81" s="10"/>
      <c r="N81" s="10"/>
    </row>
    <row r="82" spans="1:14" ht="41.45" customHeight="1" x14ac:dyDescent="0.25">
      <c r="A82" s="25">
        <v>56</v>
      </c>
      <c r="B82" s="103" t="s">
        <v>92</v>
      </c>
      <c r="C82" s="103"/>
      <c r="D82" s="103"/>
      <c r="E82" s="103"/>
      <c r="F82" s="50" t="s">
        <v>93</v>
      </c>
      <c r="G82" s="51"/>
      <c r="H82" s="52"/>
      <c r="I82" s="26" t="s">
        <v>94</v>
      </c>
      <c r="J82" s="11">
        <v>1</v>
      </c>
      <c r="K82" s="12">
        <v>0</v>
      </c>
      <c r="L82" s="13">
        <f t="shared" si="0"/>
        <v>0</v>
      </c>
      <c r="M82" s="10"/>
      <c r="N82" s="10"/>
    </row>
    <row r="83" spans="1:14" x14ac:dyDescent="0.25">
      <c r="A83" s="25">
        <v>57</v>
      </c>
      <c r="B83" s="103" t="s">
        <v>88</v>
      </c>
      <c r="C83" s="103"/>
      <c r="D83" s="103"/>
      <c r="E83" s="103"/>
      <c r="F83" s="50" t="s">
        <v>95</v>
      </c>
      <c r="G83" s="51"/>
      <c r="H83" s="52"/>
      <c r="I83" s="26" t="s">
        <v>23</v>
      </c>
      <c r="J83" s="11">
        <v>5</v>
      </c>
      <c r="K83" s="12">
        <v>0</v>
      </c>
      <c r="L83" s="13">
        <f t="shared" si="0"/>
        <v>0</v>
      </c>
      <c r="M83" s="10"/>
      <c r="N83" s="10"/>
    </row>
    <row r="84" spans="1:14" ht="46.15" customHeight="1" x14ac:dyDescent="0.25">
      <c r="A84" s="25">
        <v>58</v>
      </c>
      <c r="B84" s="103" t="s">
        <v>96</v>
      </c>
      <c r="C84" s="103"/>
      <c r="D84" s="103"/>
      <c r="E84" s="103"/>
      <c r="F84" s="50" t="s">
        <v>97</v>
      </c>
      <c r="G84" s="51"/>
      <c r="H84" s="52"/>
      <c r="I84" s="26" t="s">
        <v>39</v>
      </c>
      <c r="J84" s="11">
        <v>5</v>
      </c>
      <c r="K84" s="12">
        <v>0</v>
      </c>
      <c r="L84" s="13">
        <f t="shared" si="0"/>
        <v>0</v>
      </c>
      <c r="M84" s="10"/>
      <c r="N84" s="10"/>
    </row>
    <row r="85" spans="1:14" x14ac:dyDescent="0.25">
      <c r="A85" s="25">
        <v>59</v>
      </c>
      <c r="B85" s="103" t="s">
        <v>90</v>
      </c>
      <c r="C85" s="103"/>
      <c r="D85" s="103"/>
      <c r="E85" s="103"/>
      <c r="F85" s="50" t="s">
        <v>98</v>
      </c>
      <c r="G85" s="51"/>
      <c r="H85" s="52"/>
      <c r="I85" s="26" t="s">
        <v>23</v>
      </c>
      <c r="J85" s="11">
        <v>100</v>
      </c>
      <c r="K85" s="12">
        <v>0</v>
      </c>
      <c r="L85" s="13">
        <f t="shared" si="0"/>
        <v>0</v>
      </c>
      <c r="M85" s="10"/>
      <c r="N85" s="10"/>
    </row>
    <row r="86" spans="1:14" x14ac:dyDescent="0.25">
      <c r="A86" s="25">
        <v>60</v>
      </c>
      <c r="B86" s="103" t="s">
        <v>99</v>
      </c>
      <c r="C86" s="103"/>
      <c r="D86" s="103"/>
      <c r="E86" s="103"/>
      <c r="F86" s="50" t="s">
        <v>100</v>
      </c>
      <c r="G86" s="51"/>
      <c r="H86" s="52"/>
      <c r="I86" s="26" t="s">
        <v>101</v>
      </c>
      <c r="J86" s="11">
        <v>2</v>
      </c>
      <c r="K86" s="12">
        <v>0</v>
      </c>
      <c r="L86" s="13">
        <f t="shared" si="0"/>
        <v>0</v>
      </c>
      <c r="M86" s="10"/>
      <c r="N86" s="10"/>
    </row>
    <row r="87" spans="1:14" ht="32.450000000000003" customHeight="1" x14ac:dyDescent="0.25">
      <c r="A87" s="25">
        <v>61</v>
      </c>
      <c r="B87" s="103" t="s">
        <v>102</v>
      </c>
      <c r="C87" s="103"/>
      <c r="D87" s="103"/>
      <c r="E87" s="103"/>
      <c r="F87" s="50" t="s">
        <v>103</v>
      </c>
      <c r="G87" s="51"/>
      <c r="H87" s="52"/>
      <c r="I87" s="26" t="s">
        <v>23</v>
      </c>
      <c r="J87" s="11">
        <v>10</v>
      </c>
      <c r="K87" s="12">
        <v>0</v>
      </c>
      <c r="L87" s="13">
        <f t="shared" si="0"/>
        <v>0</v>
      </c>
      <c r="M87" s="10"/>
      <c r="N87" s="10"/>
    </row>
    <row r="88" spans="1:14" ht="46.15" customHeight="1" x14ac:dyDescent="0.25">
      <c r="A88" s="25">
        <v>62</v>
      </c>
      <c r="B88" s="103" t="s">
        <v>104</v>
      </c>
      <c r="C88" s="103"/>
      <c r="D88" s="103"/>
      <c r="E88" s="103"/>
      <c r="F88" s="50" t="s">
        <v>105</v>
      </c>
      <c r="G88" s="51"/>
      <c r="H88" s="52"/>
      <c r="I88" s="26" t="s">
        <v>23</v>
      </c>
      <c r="J88" s="11">
        <v>500</v>
      </c>
      <c r="K88" s="12">
        <v>0</v>
      </c>
      <c r="L88" s="13">
        <f t="shared" si="0"/>
        <v>0</v>
      </c>
      <c r="M88" s="10"/>
      <c r="N88" s="10"/>
    </row>
    <row r="89" spans="1:14" ht="42.6" customHeight="1" x14ac:dyDescent="0.25">
      <c r="A89" s="25">
        <v>63</v>
      </c>
      <c r="B89" s="103" t="s">
        <v>106</v>
      </c>
      <c r="C89" s="103"/>
      <c r="D89" s="103"/>
      <c r="E89" s="103"/>
      <c r="F89" s="50" t="s">
        <v>107</v>
      </c>
      <c r="G89" s="51"/>
      <c r="H89" s="52"/>
      <c r="I89" s="26" t="s">
        <v>39</v>
      </c>
      <c r="J89" s="11">
        <v>1</v>
      </c>
      <c r="K89" s="12">
        <v>0</v>
      </c>
      <c r="L89" s="13">
        <f t="shared" ref="L89:L153" si="2">J89*K89</f>
        <v>0</v>
      </c>
      <c r="M89" s="10"/>
      <c r="N89" s="10"/>
    </row>
    <row r="90" spans="1:14" ht="44.25" customHeight="1" x14ac:dyDescent="0.25">
      <c r="A90" s="25">
        <v>64</v>
      </c>
      <c r="B90" s="103" t="s">
        <v>108</v>
      </c>
      <c r="C90" s="103"/>
      <c r="D90" s="103"/>
      <c r="E90" s="103"/>
      <c r="F90" s="50" t="s">
        <v>343</v>
      </c>
      <c r="G90" s="51"/>
      <c r="H90" s="52"/>
      <c r="I90" s="26" t="s">
        <v>109</v>
      </c>
      <c r="J90" s="11">
        <v>8</v>
      </c>
      <c r="K90" s="12">
        <v>0</v>
      </c>
      <c r="L90" s="13">
        <f t="shared" si="2"/>
        <v>0</v>
      </c>
      <c r="M90" s="10"/>
      <c r="N90" s="10"/>
    </row>
    <row r="91" spans="1:14" x14ac:dyDescent="0.25">
      <c r="A91" s="88">
        <v>65</v>
      </c>
      <c r="B91" s="90" t="s">
        <v>110</v>
      </c>
      <c r="C91" s="91"/>
      <c r="D91" s="91"/>
      <c r="E91" s="92"/>
      <c r="F91" s="50" t="s">
        <v>111</v>
      </c>
      <c r="G91" s="51"/>
      <c r="H91" s="52"/>
      <c r="I91" s="26" t="s">
        <v>23</v>
      </c>
      <c r="J91" s="11">
        <v>2</v>
      </c>
      <c r="K91" s="12">
        <v>0</v>
      </c>
      <c r="L91" s="13">
        <f t="shared" si="2"/>
        <v>0</v>
      </c>
      <c r="M91" s="10"/>
      <c r="N91" s="10"/>
    </row>
    <row r="92" spans="1:14" x14ac:dyDescent="0.25">
      <c r="A92" s="89"/>
      <c r="B92" s="96"/>
      <c r="C92" s="97"/>
      <c r="D92" s="97"/>
      <c r="E92" s="98"/>
      <c r="F92" s="50" t="s">
        <v>112</v>
      </c>
      <c r="G92" s="51"/>
      <c r="H92" s="52"/>
      <c r="I92" s="26" t="s">
        <v>23</v>
      </c>
      <c r="J92" s="11">
        <v>10</v>
      </c>
      <c r="K92" s="12">
        <v>0</v>
      </c>
      <c r="L92" s="13">
        <f t="shared" si="2"/>
        <v>0</v>
      </c>
      <c r="M92" s="10"/>
      <c r="N92" s="10"/>
    </row>
    <row r="93" spans="1:14" x14ac:dyDescent="0.25">
      <c r="A93" s="25">
        <v>66</v>
      </c>
      <c r="B93" s="103" t="s">
        <v>113</v>
      </c>
      <c r="C93" s="103"/>
      <c r="D93" s="103"/>
      <c r="E93" s="103"/>
      <c r="F93" s="50" t="s">
        <v>114</v>
      </c>
      <c r="G93" s="51"/>
      <c r="H93" s="52"/>
      <c r="I93" s="26" t="s">
        <v>23</v>
      </c>
      <c r="J93" s="11">
        <v>3</v>
      </c>
      <c r="K93" s="12">
        <v>0</v>
      </c>
      <c r="L93" s="13">
        <f t="shared" si="2"/>
        <v>0</v>
      </c>
      <c r="M93" s="10"/>
      <c r="N93" s="10"/>
    </row>
    <row r="94" spans="1:14" x14ac:dyDescent="0.25">
      <c r="A94" s="25">
        <v>67</v>
      </c>
      <c r="B94" s="103" t="s">
        <v>115</v>
      </c>
      <c r="C94" s="103"/>
      <c r="D94" s="103"/>
      <c r="E94" s="103"/>
      <c r="F94" s="50" t="s">
        <v>116</v>
      </c>
      <c r="G94" s="51"/>
      <c r="H94" s="52"/>
      <c r="I94" s="26" t="s">
        <v>23</v>
      </c>
      <c r="J94" s="11">
        <v>100</v>
      </c>
      <c r="K94" s="12">
        <v>0</v>
      </c>
      <c r="L94" s="13">
        <f t="shared" si="2"/>
        <v>0</v>
      </c>
      <c r="M94" s="10"/>
      <c r="N94" s="10"/>
    </row>
    <row r="95" spans="1:14" ht="44.25" customHeight="1" x14ac:dyDescent="0.25">
      <c r="A95" s="25">
        <v>68</v>
      </c>
      <c r="B95" s="103" t="s">
        <v>117</v>
      </c>
      <c r="C95" s="103"/>
      <c r="D95" s="103"/>
      <c r="E95" s="103"/>
      <c r="F95" s="50" t="s">
        <v>118</v>
      </c>
      <c r="G95" s="51"/>
      <c r="H95" s="52"/>
      <c r="I95" s="26" t="s">
        <v>23</v>
      </c>
      <c r="J95" s="11">
        <v>20</v>
      </c>
      <c r="K95" s="12">
        <v>0</v>
      </c>
      <c r="L95" s="13">
        <f t="shared" si="2"/>
        <v>0</v>
      </c>
      <c r="M95" s="10"/>
      <c r="N95" s="10"/>
    </row>
    <row r="96" spans="1:14" ht="33.6" customHeight="1" x14ac:dyDescent="0.25">
      <c r="A96" s="25">
        <v>69</v>
      </c>
      <c r="B96" s="103" t="s">
        <v>119</v>
      </c>
      <c r="C96" s="103"/>
      <c r="D96" s="103"/>
      <c r="E96" s="103"/>
      <c r="F96" s="50" t="s">
        <v>344</v>
      </c>
      <c r="G96" s="51"/>
      <c r="H96" s="52"/>
      <c r="I96" s="26" t="s">
        <v>39</v>
      </c>
      <c r="J96" s="11">
        <v>1</v>
      </c>
      <c r="K96" s="12">
        <v>0</v>
      </c>
      <c r="L96" s="13">
        <f t="shared" si="2"/>
        <v>0</v>
      </c>
      <c r="M96" s="10"/>
      <c r="N96" s="10"/>
    </row>
    <row r="97" spans="1:14" ht="18.600000000000001" customHeight="1" x14ac:dyDescent="0.25">
      <c r="A97" s="25">
        <v>70</v>
      </c>
      <c r="B97" s="103" t="s">
        <v>122</v>
      </c>
      <c r="C97" s="103"/>
      <c r="D97" s="103"/>
      <c r="E97" s="103"/>
      <c r="F97" s="50" t="s">
        <v>123</v>
      </c>
      <c r="G97" s="51"/>
      <c r="H97" s="52"/>
      <c r="I97" s="26" t="s">
        <v>23</v>
      </c>
      <c r="J97" s="11">
        <v>1</v>
      </c>
      <c r="K97" s="12">
        <v>0</v>
      </c>
      <c r="L97" s="13">
        <f t="shared" si="2"/>
        <v>0</v>
      </c>
      <c r="M97" s="10"/>
      <c r="N97" s="10"/>
    </row>
    <row r="98" spans="1:14" ht="78" customHeight="1" x14ac:dyDescent="0.25">
      <c r="A98" s="25">
        <v>71</v>
      </c>
      <c r="B98" s="103" t="s">
        <v>120</v>
      </c>
      <c r="C98" s="103"/>
      <c r="D98" s="103"/>
      <c r="E98" s="103"/>
      <c r="F98" s="50" t="s">
        <v>121</v>
      </c>
      <c r="G98" s="51"/>
      <c r="H98" s="52"/>
      <c r="I98" s="26" t="s">
        <v>23</v>
      </c>
      <c r="J98" s="11">
        <v>1</v>
      </c>
      <c r="K98" s="12">
        <v>0</v>
      </c>
      <c r="L98" s="13">
        <f t="shared" si="2"/>
        <v>0</v>
      </c>
      <c r="M98" s="10"/>
      <c r="N98" s="10"/>
    </row>
    <row r="99" spans="1:14" ht="96.6" customHeight="1" x14ac:dyDescent="0.25">
      <c r="A99" s="25">
        <v>72</v>
      </c>
      <c r="B99" s="100" t="s">
        <v>124</v>
      </c>
      <c r="C99" s="101"/>
      <c r="D99" s="101"/>
      <c r="E99" s="102"/>
      <c r="F99" s="50" t="s">
        <v>126</v>
      </c>
      <c r="G99" s="51"/>
      <c r="H99" s="52"/>
      <c r="I99" s="26" t="s">
        <v>125</v>
      </c>
      <c r="J99" s="11">
        <v>6</v>
      </c>
      <c r="K99" s="12">
        <v>0</v>
      </c>
      <c r="L99" s="13">
        <f t="shared" si="2"/>
        <v>0</v>
      </c>
      <c r="M99" s="10"/>
      <c r="N99" s="10"/>
    </row>
    <row r="100" spans="1:14" ht="93.6" customHeight="1" x14ac:dyDescent="0.25">
      <c r="A100" s="25">
        <v>73</v>
      </c>
      <c r="B100" s="100" t="s">
        <v>124</v>
      </c>
      <c r="C100" s="101"/>
      <c r="D100" s="101"/>
      <c r="E100" s="102"/>
      <c r="F100" s="50" t="s">
        <v>127</v>
      </c>
      <c r="G100" s="51"/>
      <c r="H100" s="52"/>
      <c r="I100" s="26" t="s">
        <v>125</v>
      </c>
      <c r="J100" s="11">
        <v>5</v>
      </c>
      <c r="K100" s="12">
        <v>0</v>
      </c>
      <c r="L100" s="13">
        <f t="shared" si="2"/>
        <v>0</v>
      </c>
      <c r="M100" s="10"/>
      <c r="N100" s="10"/>
    </row>
    <row r="101" spans="1:14" ht="106.15" customHeight="1" x14ac:dyDescent="0.25">
      <c r="A101" s="25">
        <v>74</v>
      </c>
      <c r="B101" s="100" t="s">
        <v>124</v>
      </c>
      <c r="C101" s="101"/>
      <c r="D101" s="101"/>
      <c r="E101" s="102"/>
      <c r="F101" s="50" t="s">
        <v>128</v>
      </c>
      <c r="G101" s="51"/>
      <c r="H101" s="52"/>
      <c r="I101" s="26" t="s">
        <v>125</v>
      </c>
      <c r="J101" s="11">
        <v>5</v>
      </c>
      <c r="K101" s="12">
        <v>0</v>
      </c>
      <c r="L101" s="13">
        <f t="shared" si="2"/>
        <v>0</v>
      </c>
      <c r="M101" s="10"/>
      <c r="N101" s="10"/>
    </row>
    <row r="102" spans="1:14" ht="103.9" customHeight="1" x14ac:dyDescent="0.25">
      <c r="A102" s="25">
        <v>75</v>
      </c>
      <c r="B102" s="100" t="s">
        <v>124</v>
      </c>
      <c r="C102" s="101"/>
      <c r="D102" s="101"/>
      <c r="E102" s="102"/>
      <c r="F102" s="50" t="s">
        <v>129</v>
      </c>
      <c r="G102" s="51"/>
      <c r="H102" s="52"/>
      <c r="I102" s="26" t="s">
        <v>125</v>
      </c>
      <c r="J102" s="11">
        <v>5</v>
      </c>
      <c r="K102" s="12">
        <v>0</v>
      </c>
      <c r="L102" s="13">
        <f t="shared" si="2"/>
        <v>0</v>
      </c>
      <c r="M102" s="10"/>
      <c r="N102" s="10"/>
    </row>
    <row r="103" spans="1:14" ht="103.15" customHeight="1" x14ac:dyDescent="0.25">
      <c r="A103" s="25">
        <v>76</v>
      </c>
      <c r="B103" s="100" t="s">
        <v>124</v>
      </c>
      <c r="C103" s="101"/>
      <c r="D103" s="101"/>
      <c r="E103" s="102"/>
      <c r="F103" s="50" t="s">
        <v>130</v>
      </c>
      <c r="G103" s="51"/>
      <c r="H103" s="52"/>
      <c r="I103" s="26" t="s">
        <v>125</v>
      </c>
      <c r="J103" s="11">
        <v>2</v>
      </c>
      <c r="K103" s="12">
        <v>0</v>
      </c>
      <c r="L103" s="13">
        <f t="shared" si="2"/>
        <v>0</v>
      </c>
      <c r="M103" s="10"/>
      <c r="N103" s="10"/>
    </row>
    <row r="104" spans="1:14" ht="105" customHeight="1" x14ac:dyDescent="0.25">
      <c r="A104" s="25">
        <v>77</v>
      </c>
      <c r="B104" s="100" t="s">
        <v>124</v>
      </c>
      <c r="C104" s="101"/>
      <c r="D104" s="101"/>
      <c r="E104" s="102"/>
      <c r="F104" s="50" t="s">
        <v>131</v>
      </c>
      <c r="G104" s="51"/>
      <c r="H104" s="52"/>
      <c r="I104" s="26" t="s">
        <v>125</v>
      </c>
      <c r="J104" s="11">
        <v>2</v>
      </c>
      <c r="K104" s="12">
        <v>0</v>
      </c>
      <c r="L104" s="13">
        <f t="shared" si="2"/>
        <v>0</v>
      </c>
      <c r="M104" s="10"/>
      <c r="N104" s="10"/>
    </row>
    <row r="105" spans="1:14" ht="108.6" customHeight="1" x14ac:dyDescent="0.25">
      <c r="A105" s="25">
        <v>78</v>
      </c>
      <c r="B105" s="100" t="s">
        <v>124</v>
      </c>
      <c r="C105" s="101"/>
      <c r="D105" s="101"/>
      <c r="E105" s="102"/>
      <c r="F105" s="50" t="s">
        <v>132</v>
      </c>
      <c r="G105" s="51"/>
      <c r="H105" s="52"/>
      <c r="I105" s="26" t="s">
        <v>125</v>
      </c>
      <c r="J105" s="11">
        <v>1</v>
      </c>
      <c r="K105" s="12">
        <v>0</v>
      </c>
      <c r="L105" s="13">
        <f t="shared" si="2"/>
        <v>0</v>
      </c>
      <c r="M105" s="10"/>
      <c r="N105" s="10"/>
    </row>
    <row r="106" spans="1:14" ht="103.15" customHeight="1" x14ac:dyDescent="0.25">
      <c r="A106" s="25">
        <v>79</v>
      </c>
      <c r="B106" s="100" t="s">
        <v>124</v>
      </c>
      <c r="C106" s="101"/>
      <c r="D106" s="101"/>
      <c r="E106" s="102"/>
      <c r="F106" s="50" t="s">
        <v>133</v>
      </c>
      <c r="G106" s="51"/>
      <c r="H106" s="52"/>
      <c r="I106" s="26" t="s">
        <v>125</v>
      </c>
      <c r="J106" s="11">
        <v>1</v>
      </c>
      <c r="K106" s="12">
        <v>0</v>
      </c>
      <c r="L106" s="13">
        <f t="shared" si="2"/>
        <v>0</v>
      </c>
      <c r="M106" s="10"/>
      <c r="N106" s="10"/>
    </row>
    <row r="107" spans="1:14" ht="99.6" customHeight="1" x14ac:dyDescent="0.25">
      <c r="A107" s="25">
        <v>80</v>
      </c>
      <c r="B107" s="100" t="s">
        <v>124</v>
      </c>
      <c r="C107" s="101"/>
      <c r="D107" s="101"/>
      <c r="E107" s="102"/>
      <c r="F107" s="50" t="s">
        <v>134</v>
      </c>
      <c r="G107" s="51"/>
      <c r="H107" s="52"/>
      <c r="I107" s="26" t="s">
        <v>125</v>
      </c>
      <c r="J107" s="11">
        <v>1</v>
      </c>
      <c r="K107" s="12">
        <v>0</v>
      </c>
      <c r="L107" s="13">
        <f t="shared" si="2"/>
        <v>0</v>
      </c>
      <c r="M107" s="10"/>
      <c r="N107" s="10"/>
    </row>
    <row r="108" spans="1:14" ht="99.6" customHeight="1" x14ac:dyDescent="0.25">
      <c r="A108" s="25">
        <v>81</v>
      </c>
      <c r="B108" s="100" t="s">
        <v>124</v>
      </c>
      <c r="C108" s="101"/>
      <c r="D108" s="101"/>
      <c r="E108" s="102"/>
      <c r="F108" s="50" t="s">
        <v>135</v>
      </c>
      <c r="G108" s="51"/>
      <c r="H108" s="52"/>
      <c r="I108" s="26" t="s">
        <v>125</v>
      </c>
      <c r="J108" s="11">
        <v>1</v>
      </c>
      <c r="K108" s="12">
        <v>0</v>
      </c>
      <c r="L108" s="13">
        <f t="shared" si="2"/>
        <v>0</v>
      </c>
      <c r="M108" s="10"/>
      <c r="N108" s="10"/>
    </row>
    <row r="109" spans="1:14" ht="113.45" customHeight="1" x14ac:dyDescent="0.25">
      <c r="A109" s="25">
        <v>82</v>
      </c>
      <c r="B109" s="100" t="s">
        <v>124</v>
      </c>
      <c r="C109" s="101"/>
      <c r="D109" s="101"/>
      <c r="E109" s="102"/>
      <c r="F109" s="50" t="s">
        <v>136</v>
      </c>
      <c r="G109" s="51"/>
      <c r="H109" s="52"/>
      <c r="I109" s="26" t="s">
        <v>125</v>
      </c>
      <c r="J109" s="11">
        <v>1</v>
      </c>
      <c r="K109" s="12">
        <v>0</v>
      </c>
      <c r="L109" s="13">
        <f t="shared" si="2"/>
        <v>0</v>
      </c>
      <c r="M109" s="10"/>
      <c r="N109" s="10"/>
    </row>
    <row r="110" spans="1:14" ht="90" customHeight="1" x14ac:dyDescent="0.25">
      <c r="A110" s="25">
        <v>83</v>
      </c>
      <c r="B110" s="100" t="s">
        <v>124</v>
      </c>
      <c r="C110" s="101"/>
      <c r="D110" s="101"/>
      <c r="E110" s="102"/>
      <c r="F110" s="50" t="s">
        <v>137</v>
      </c>
      <c r="G110" s="51"/>
      <c r="H110" s="52"/>
      <c r="I110" s="26" t="s">
        <v>125</v>
      </c>
      <c r="J110" s="11">
        <v>6</v>
      </c>
      <c r="K110" s="12">
        <v>0</v>
      </c>
      <c r="L110" s="13">
        <f t="shared" si="2"/>
        <v>0</v>
      </c>
      <c r="M110" s="10"/>
      <c r="N110" s="10"/>
    </row>
    <row r="111" spans="1:14" ht="90.6" customHeight="1" x14ac:dyDescent="0.25">
      <c r="A111" s="25">
        <v>84</v>
      </c>
      <c r="B111" s="100" t="s">
        <v>124</v>
      </c>
      <c r="C111" s="101"/>
      <c r="D111" s="101"/>
      <c r="E111" s="102"/>
      <c r="F111" s="50" t="s">
        <v>138</v>
      </c>
      <c r="G111" s="51"/>
      <c r="H111" s="52"/>
      <c r="I111" s="26" t="s">
        <v>125</v>
      </c>
      <c r="J111" s="11">
        <v>5</v>
      </c>
      <c r="K111" s="12">
        <v>0</v>
      </c>
      <c r="L111" s="13">
        <f t="shared" si="2"/>
        <v>0</v>
      </c>
      <c r="M111" s="10"/>
      <c r="N111" s="10"/>
    </row>
    <row r="112" spans="1:14" ht="91.15" customHeight="1" x14ac:dyDescent="0.25">
      <c r="A112" s="25">
        <v>85</v>
      </c>
      <c r="B112" s="100" t="s">
        <v>124</v>
      </c>
      <c r="C112" s="101"/>
      <c r="D112" s="101"/>
      <c r="E112" s="102"/>
      <c r="F112" s="50" t="s">
        <v>139</v>
      </c>
      <c r="G112" s="51"/>
      <c r="H112" s="52"/>
      <c r="I112" s="26" t="s">
        <v>125</v>
      </c>
      <c r="J112" s="11">
        <v>5</v>
      </c>
      <c r="K112" s="12">
        <v>0</v>
      </c>
      <c r="L112" s="13">
        <f t="shared" si="2"/>
        <v>0</v>
      </c>
      <c r="M112" s="10"/>
      <c r="N112" s="10"/>
    </row>
    <row r="113" spans="1:14" ht="84" customHeight="1" x14ac:dyDescent="0.25">
      <c r="A113" s="25">
        <v>86</v>
      </c>
      <c r="B113" s="100" t="s">
        <v>124</v>
      </c>
      <c r="C113" s="101"/>
      <c r="D113" s="101"/>
      <c r="E113" s="102"/>
      <c r="F113" s="50" t="s">
        <v>140</v>
      </c>
      <c r="G113" s="51"/>
      <c r="H113" s="52"/>
      <c r="I113" s="26" t="s">
        <v>125</v>
      </c>
      <c r="J113" s="11">
        <v>5</v>
      </c>
      <c r="K113" s="12">
        <v>0</v>
      </c>
      <c r="L113" s="13">
        <f t="shared" si="2"/>
        <v>0</v>
      </c>
      <c r="M113" s="10"/>
      <c r="N113" s="10"/>
    </row>
    <row r="114" spans="1:14" ht="91.15" customHeight="1" x14ac:dyDescent="0.25">
      <c r="A114" s="25">
        <v>87</v>
      </c>
      <c r="B114" s="100" t="s">
        <v>124</v>
      </c>
      <c r="C114" s="101"/>
      <c r="D114" s="101"/>
      <c r="E114" s="102"/>
      <c r="F114" s="50" t="s">
        <v>141</v>
      </c>
      <c r="G114" s="51"/>
      <c r="H114" s="52"/>
      <c r="I114" s="26" t="s">
        <v>125</v>
      </c>
      <c r="J114" s="11">
        <v>2</v>
      </c>
      <c r="K114" s="12">
        <v>0</v>
      </c>
      <c r="L114" s="13">
        <f t="shared" si="2"/>
        <v>0</v>
      </c>
      <c r="M114" s="10"/>
      <c r="N114" s="10"/>
    </row>
    <row r="115" spans="1:14" ht="90.6" customHeight="1" x14ac:dyDescent="0.25">
      <c r="A115" s="25">
        <v>88</v>
      </c>
      <c r="B115" s="100" t="s">
        <v>124</v>
      </c>
      <c r="C115" s="101"/>
      <c r="D115" s="101"/>
      <c r="E115" s="102"/>
      <c r="F115" s="50" t="s">
        <v>142</v>
      </c>
      <c r="G115" s="51"/>
      <c r="H115" s="52"/>
      <c r="I115" s="26" t="s">
        <v>125</v>
      </c>
      <c r="J115" s="11">
        <v>1</v>
      </c>
      <c r="K115" s="12">
        <v>0</v>
      </c>
      <c r="L115" s="13">
        <f t="shared" si="2"/>
        <v>0</v>
      </c>
      <c r="M115" s="10"/>
      <c r="N115" s="10"/>
    </row>
    <row r="116" spans="1:14" ht="107.25" customHeight="1" x14ac:dyDescent="0.25">
      <c r="A116" s="25">
        <v>89</v>
      </c>
      <c r="B116" s="100" t="s">
        <v>124</v>
      </c>
      <c r="C116" s="101"/>
      <c r="D116" s="101"/>
      <c r="E116" s="102"/>
      <c r="F116" s="50" t="s">
        <v>143</v>
      </c>
      <c r="G116" s="51"/>
      <c r="H116" s="52"/>
      <c r="I116" s="26" t="s">
        <v>125</v>
      </c>
      <c r="J116" s="11">
        <v>1</v>
      </c>
      <c r="K116" s="12">
        <v>0</v>
      </c>
      <c r="L116" s="13">
        <f t="shared" si="2"/>
        <v>0</v>
      </c>
      <c r="M116" s="10"/>
      <c r="N116" s="10"/>
    </row>
    <row r="117" spans="1:14" ht="99" customHeight="1" x14ac:dyDescent="0.25">
      <c r="A117" s="25">
        <v>90</v>
      </c>
      <c r="B117" s="100" t="s">
        <v>124</v>
      </c>
      <c r="C117" s="101"/>
      <c r="D117" s="101"/>
      <c r="E117" s="102"/>
      <c r="F117" s="50" t="s">
        <v>144</v>
      </c>
      <c r="G117" s="51"/>
      <c r="H117" s="52"/>
      <c r="I117" s="26" t="s">
        <v>125</v>
      </c>
      <c r="J117" s="11">
        <v>1</v>
      </c>
      <c r="K117" s="12">
        <v>0</v>
      </c>
      <c r="L117" s="13">
        <f t="shared" si="2"/>
        <v>0</v>
      </c>
      <c r="M117" s="10"/>
      <c r="N117" s="10"/>
    </row>
    <row r="118" spans="1:14" ht="95.25" customHeight="1" x14ac:dyDescent="0.25">
      <c r="A118" s="25">
        <v>91</v>
      </c>
      <c r="B118" s="100" t="s">
        <v>124</v>
      </c>
      <c r="C118" s="101"/>
      <c r="D118" s="101"/>
      <c r="E118" s="102"/>
      <c r="F118" s="50" t="s">
        <v>145</v>
      </c>
      <c r="G118" s="51"/>
      <c r="H118" s="52"/>
      <c r="I118" s="26" t="s">
        <v>125</v>
      </c>
      <c r="J118" s="11">
        <v>1</v>
      </c>
      <c r="K118" s="12">
        <v>0</v>
      </c>
      <c r="L118" s="13">
        <f t="shared" si="2"/>
        <v>0</v>
      </c>
      <c r="M118" s="10"/>
      <c r="N118" s="10"/>
    </row>
    <row r="119" spans="1:14" ht="93" customHeight="1" x14ac:dyDescent="0.25">
      <c r="A119" s="25">
        <v>92</v>
      </c>
      <c r="B119" s="100" t="s">
        <v>124</v>
      </c>
      <c r="C119" s="101"/>
      <c r="D119" s="101"/>
      <c r="E119" s="102"/>
      <c r="F119" s="50" t="s">
        <v>146</v>
      </c>
      <c r="G119" s="51"/>
      <c r="H119" s="52"/>
      <c r="I119" s="26" t="s">
        <v>125</v>
      </c>
      <c r="J119" s="11">
        <v>1</v>
      </c>
      <c r="K119" s="12">
        <v>0</v>
      </c>
      <c r="L119" s="13">
        <f t="shared" si="2"/>
        <v>0</v>
      </c>
      <c r="M119" s="10"/>
      <c r="N119" s="10"/>
    </row>
    <row r="120" spans="1:14" ht="98.25" customHeight="1" x14ac:dyDescent="0.25">
      <c r="A120" s="25">
        <v>93</v>
      </c>
      <c r="B120" s="100" t="s">
        <v>124</v>
      </c>
      <c r="C120" s="101"/>
      <c r="D120" s="101"/>
      <c r="E120" s="102"/>
      <c r="F120" s="50" t="s">
        <v>147</v>
      </c>
      <c r="G120" s="51"/>
      <c r="H120" s="52"/>
      <c r="I120" s="26" t="s">
        <v>125</v>
      </c>
      <c r="J120" s="11">
        <v>1</v>
      </c>
      <c r="K120" s="12">
        <v>0</v>
      </c>
      <c r="L120" s="13">
        <f t="shared" si="2"/>
        <v>0</v>
      </c>
      <c r="M120" s="10"/>
      <c r="N120" s="10"/>
    </row>
    <row r="121" spans="1:14" ht="92.25" customHeight="1" x14ac:dyDescent="0.25">
      <c r="A121" s="25">
        <v>94</v>
      </c>
      <c r="B121" s="100" t="s">
        <v>124</v>
      </c>
      <c r="C121" s="101"/>
      <c r="D121" s="101"/>
      <c r="E121" s="102"/>
      <c r="F121" s="50" t="s">
        <v>148</v>
      </c>
      <c r="G121" s="51"/>
      <c r="H121" s="52"/>
      <c r="I121" s="26" t="s">
        <v>125</v>
      </c>
      <c r="J121" s="11">
        <v>1</v>
      </c>
      <c r="K121" s="12">
        <v>0</v>
      </c>
      <c r="L121" s="13">
        <f t="shared" si="2"/>
        <v>0</v>
      </c>
      <c r="M121" s="10"/>
      <c r="N121" s="10"/>
    </row>
    <row r="122" spans="1:14" ht="91.5" customHeight="1" x14ac:dyDescent="0.25">
      <c r="A122" s="25">
        <v>95</v>
      </c>
      <c r="B122" s="100" t="s">
        <v>124</v>
      </c>
      <c r="C122" s="101"/>
      <c r="D122" s="101"/>
      <c r="E122" s="102"/>
      <c r="F122" s="50" t="s">
        <v>149</v>
      </c>
      <c r="G122" s="51"/>
      <c r="H122" s="52"/>
      <c r="I122" s="26" t="s">
        <v>125</v>
      </c>
      <c r="J122" s="11">
        <v>1</v>
      </c>
      <c r="K122" s="12">
        <v>0</v>
      </c>
      <c r="L122" s="13">
        <f t="shared" si="2"/>
        <v>0</v>
      </c>
      <c r="M122" s="10"/>
      <c r="N122" s="10"/>
    </row>
    <row r="123" spans="1:14" ht="94.5" customHeight="1" x14ac:dyDescent="0.25">
      <c r="A123" s="25">
        <v>96</v>
      </c>
      <c r="B123" s="100" t="s">
        <v>124</v>
      </c>
      <c r="C123" s="101"/>
      <c r="D123" s="101"/>
      <c r="E123" s="102"/>
      <c r="F123" s="50" t="s">
        <v>150</v>
      </c>
      <c r="G123" s="51"/>
      <c r="H123" s="52"/>
      <c r="I123" s="26" t="s">
        <v>125</v>
      </c>
      <c r="J123" s="11">
        <v>1</v>
      </c>
      <c r="K123" s="12">
        <v>0</v>
      </c>
      <c r="L123" s="13">
        <f t="shared" si="2"/>
        <v>0</v>
      </c>
      <c r="M123" s="10"/>
      <c r="N123" s="10"/>
    </row>
    <row r="124" spans="1:14" ht="96.6" customHeight="1" x14ac:dyDescent="0.25">
      <c r="A124" s="25">
        <v>97</v>
      </c>
      <c r="B124" s="100" t="s">
        <v>124</v>
      </c>
      <c r="C124" s="101"/>
      <c r="D124" s="101"/>
      <c r="E124" s="102"/>
      <c r="F124" s="50" t="s">
        <v>151</v>
      </c>
      <c r="G124" s="51"/>
      <c r="H124" s="52"/>
      <c r="I124" s="26" t="s">
        <v>125</v>
      </c>
      <c r="J124" s="11">
        <v>6</v>
      </c>
      <c r="K124" s="12">
        <v>0</v>
      </c>
      <c r="L124" s="13">
        <f t="shared" si="2"/>
        <v>0</v>
      </c>
      <c r="M124" s="10"/>
      <c r="N124" s="10"/>
    </row>
    <row r="125" spans="1:14" ht="93" customHeight="1" x14ac:dyDescent="0.25">
      <c r="A125" s="25">
        <v>98</v>
      </c>
      <c r="B125" s="100" t="s">
        <v>124</v>
      </c>
      <c r="C125" s="101"/>
      <c r="D125" s="101"/>
      <c r="E125" s="102"/>
      <c r="F125" s="50" t="s">
        <v>152</v>
      </c>
      <c r="G125" s="51"/>
      <c r="H125" s="52"/>
      <c r="I125" s="26" t="s">
        <v>125</v>
      </c>
      <c r="J125" s="11">
        <v>5</v>
      </c>
      <c r="K125" s="12">
        <v>0</v>
      </c>
      <c r="L125" s="13">
        <f t="shared" si="2"/>
        <v>0</v>
      </c>
      <c r="M125" s="10"/>
      <c r="N125" s="10"/>
    </row>
    <row r="126" spans="1:14" ht="93" customHeight="1" x14ac:dyDescent="0.25">
      <c r="A126" s="25">
        <v>99</v>
      </c>
      <c r="B126" s="100" t="s">
        <v>124</v>
      </c>
      <c r="C126" s="101"/>
      <c r="D126" s="101"/>
      <c r="E126" s="102"/>
      <c r="F126" s="119" t="s">
        <v>153</v>
      </c>
      <c r="G126" s="120"/>
      <c r="H126" s="121"/>
      <c r="I126" s="26" t="s">
        <v>125</v>
      </c>
      <c r="J126" s="11">
        <v>5</v>
      </c>
      <c r="K126" s="12">
        <v>0</v>
      </c>
      <c r="L126" s="13">
        <f t="shared" si="2"/>
        <v>0</v>
      </c>
      <c r="M126" s="10"/>
      <c r="N126" s="10"/>
    </row>
    <row r="127" spans="1:14" ht="99" customHeight="1" x14ac:dyDescent="0.25">
      <c r="A127" s="25">
        <v>100</v>
      </c>
      <c r="B127" s="100" t="s">
        <v>124</v>
      </c>
      <c r="C127" s="101"/>
      <c r="D127" s="101"/>
      <c r="E127" s="102"/>
      <c r="F127" s="50" t="s">
        <v>154</v>
      </c>
      <c r="G127" s="51"/>
      <c r="H127" s="52"/>
      <c r="I127" s="26" t="s">
        <v>125</v>
      </c>
      <c r="J127" s="11">
        <v>5</v>
      </c>
      <c r="K127" s="12">
        <v>0</v>
      </c>
      <c r="L127" s="13">
        <f t="shared" si="2"/>
        <v>0</v>
      </c>
      <c r="M127" s="10"/>
      <c r="N127" s="10"/>
    </row>
    <row r="128" spans="1:14" ht="106.15" customHeight="1" x14ac:dyDescent="0.25">
      <c r="A128" s="25">
        <v>101</v>
      </c>
      <c r="B128" s="100" t="s">
        <v>124</v>
      </c>
      <c r="C128" s="101"/>
      <c r="D128" s="101"/>
      <c r="E128" s="102"/>
      <c r="F128" s="50" t="s">
        <v>155</v>
      </c>
      <c r="G128" s="51"/>
      <c r="H128" s="52"/>
      <c r="I128" s="26" t="s">
        <v>125</v>
      </c>
      <c r="J128" s="11">
        <v>2</v>
      </c>
      <c r="K128" s="12">
        <v>0</v>
      </c>
      <c r="L128" s="13">
        <f t="shared" si="2"/>
        <v>0</v>
      </c>
      <c r="M128" s="10"/>
      <c r="N128" s="10"/>
    </row>
    <row r="129" spans="1:14" ht="96.6" customHeight="1" x14ac:dyDescent="0.25">
      <c r="A129" s="25">
        <v>102</v>
      </c>
      <c r="B129" s="100" t="s">
        <v>124</v>
      </c>
      <c r="C129" s="101"/>
      <c r="D129" s="101"/>
      <c r="E129" s="102"/>
      <c r="F129" s="50" t="s">
        <v>156</v>
      </c>
      <c r="G129" s="51"/>
      <c r="H129" s="52"/>
      <c r="I129" s="26" t="s">
        <v>125</v>
      </c>
      <c r="J129" s="11">
        <v>1</v>
      </c>
      <c r="K129" s="12">
        <v>0</v>
      </c>
      <c r="L129" s="13">
        <f t="shared" si="2"/>
        <v>0</v>
      </c>
      <c r="M129" s="10"/>
      <c r="N129" s="10"/>
    </row>
    <row r="130" spans="1:14" ht="100.15" customHeight="1" x14ac:dyDescent="0.25">
      <c r="A130" s="25">
        <v>103</v>
      </c>
      <c r="B130" s="100" t="s">
        <v>124</v>
      </c>
      <c r="C130" s="101"/>
      <c r="D130" s="101"/>
      <c r="E130" s="102"/>
      <c r="F130" s="50" t="s">
        <v>157</v>
      </c>
      <c r="G130" s="51"/>
      <c r="H130" s="52"/>
      <c r="I130" s="26" t="s">
        <v>125</v>
      </c>
      <c r="J130" s="11">
        <v>1</v>
      </c>
      <c r="K130" s="12">
        <v>0</v>
      </c>
      <c r="L130" s="13">
        <f t="shared" si="2"/>
        <v>0</v>
      </c>
      <c r="M130" s="10"/>
      <c r="N130" s="10"/>
    </row>
    <row r="131" spans="1:14" ht="93.75" customHeight="1" x14ac:dyDescent="0.25">
      <c r="A131" s="25">
        <v>104</v>
      </c>
      <c r="B131" s="100" t="s">
        <v>124</v>
      </c>
      <c r="C131" s="101"/>
      <c r="D131" s="101"/>
      <c r="E131" s="102"/>
      <c r="F131" s="50" t="s">
        <v>158</v>
      </c>
      <c r="G131" s="51"/>
      <c r="H131" s="52"/>
      <c r="I131" s="26" t="s">
        <v>125</v>
      </c>
      <c r="J131" s="11">
        <v>5</v>
      </c>
      <c r="K131" s="12">
        <v>0</v>
      </c>
      <c r="L131" s="13">
        <f t="shared" si="2"/>
        <v>0</v>
      </c>
      <c r="M131" s="10"/>
      <c r="N131" s="10"/>
    </row>
    <row r="132" spans="1:14" ht="93" customHeight="1" x14ac:dyDescent="0.25">
      <c r="A132" s="25">
        <v>105</v>
      </c>
      <c r="B132" s="100" t="s">
        <v>124</v>
      </c>
      <c r="C132" s="101"/>
      <c r="D132" s="101"/>
      <c r="E132" s="102"/>
      <c r="F132" s="50" t="s">
        <v>159</v>
      </c>
      <c r="G132" s="51"/>
      <c r="H132" s="52"/>
      <c r="I132" s="26" t="s">
        <v>125</v>
      </c>
      <c r="J132" s="11">
        <v>5</v>
      </c>
      <c r="K132" s="12">
        <v>0</v>
      </c>
      <c r="L132" s="13">
        <f t="shared" si="2"/>
        <v>0</v>
      </c>
      <c r="M132" s="10"/>
      <c r="N132" s="10"/>
    </row>
    <row r="133" spans="1:14" ht="97.5" customHeight="1" x14ac:dyDescent="0.25">
      <c r="A133" s="25">
        <v>106</v>
      </c>
      <c r="B133" s="100" t="s">
        <v>124</v>
      </c>
      <c r="C133" s="101"/>
      <c r="D133" s="101"/>
      <c r="E133" s="102"/>
      <c r="F133" s="50" t="s">
        <v>160</v>
      </c>
      <c r="G133" s="51"/>
      <c r="H133" s="52"/>
      <c r="I133" s="26" t="s">
        <v>125</v>
      </c>
      <c r="J133" s="11">
        <v>1</v>
      </c>
      <c r="K133" s="12">
        <v>0</v>
      </c>
      <c r="L133" s="13">
        <f t="shared" si="2"/>
        <v>0</v>
      </c>
      <c r="M133" s="10"/>
      <c r="N133" s="10"/>
    </row>
    <row r="134" spans="1:14" ht="93.75" customHeight="1" x14ac:dyDescent="0.25">
      <c r="A134" s="25">
        <v>107</v>
      </c>
      <c r="B134" s="100" t="s">
        <v>124</v>
      </c>
      <c r="C134" s="101"/>
      <c r="D134" s="101"/>
      <c r="E134" s="102"/>
      <c r="F134" s="50" t="s">
        <v>161</v>
      </c>
      <c r="G134" s="51"/>
      <c r="H134" s="52"/>
      <c r="I134" s="26" t="s">
        <v>125</v>
      </c>
      <c r="J134" s="11">
        <v>1</v>
      </c>
      <c r="K134" s="12">
        <v>0</v>
      </c>
      <c r="L134" s="13">
        <f t="shared" si="2"/>
        <v>0</v>
      </c>
      <c r="M134" s="10"/>
      <c r="N134" s="10"/>
    </row>
    <row r="135" spans="1:14" ht="64.5" customHeight="1" x14ac:dyDescent="0.25">
      <c r="A135" s="25">
        <v>108</v>
      </c>
      <c r="B135" s="103" t="s">
        <v>162</v>
      </c>
      <c r="C135" s="103"/>
      <c r="D135" s="103"/>
      <c r="E135" s="103"/>
      <c r="F135" s="50" t="s">
        <v>163</v>
      </c>
      <c r="G135" s="51"/>
      <c r="H135" s="52"/>
      <c r="I135" s="26" t="s">
        <v>85</v>
      </c>
      <c r="J135" s="11">
        <v>7</v>
      </c>
      <c r="K135" s="12">
        <v>0</v>
      </c>
      <c r="L135" s="13">
        <f t="shared" si="2"/>
        <v>0</v>
      </c>
      <c r="M135" s="10"/>
      <c r="N135" s="10"/>
    </row>
    <row r="136" spans="1:14" ht="58.9" customHeight="1" x14ac:dyDescent="0.25">
      <c r="A136" s="25">
        <v>109</v>
      </c>
      <c r="B136" s="103" t="s">
        <v>162</v>
      </c>
      <c r="C136" s="103"/>
      <c r="D136" s="103"/>
      <c r="E136" s="103"/>
      <c r="F136" s="50" t="s">
        <v>164</v>
      </c>
      <c r="G136" s="51"/>
      <c r="H136" s="52"/>
      <c r="I136" s="26" t="s">
        <v>85</v>
      </c>
      <c r="J136" s="11">
        <v>6</v>
      </c>
      <c r="K136" s="12">
        <v>0</v>
      </c>
      <c r="L136" s="13">
        <f t="shared" si="2"/>
        <v>0</v>
      </c>
      <c r="M136" s="10"/>
      <c r="N136" s="10"/>
    </row>
    <row r="137" spans="1:14" ht="59.45" customHeight="1" x14ac:dyDescent="0.25">
      <c r="A137" s="25">
        <v>110</v>
      </c>
      <c r="B137" s="103" t="s">
        <v>162</v>
      </c>
      <c r="C137" s="103"/>
      <c r="D137" s="103"/>
      <c r="E137" s="103"/>
      <c r="F137" s="50" t="s">
        <v>165</v>
      </c>
      <c r="G137" s="51"/>
      <c r="H137" s="52"/>
      <c r="I137" s="26" t="s">
        <v>85</v>
      </c>
      <c r="J137" s="11">
        <v>6</v>
      </c>
      <c r="K137" s="12">
        <v>0</v>
      </c>
      <c r="L137" s="13">
        <f t="shared" si="2"/>
        <v>0</v>
      </c>
      <c r="M137" s="10"/>
      <c r="N137" s="10"/>
    </row>
    <row r="138" spans="1:14" ht="60.6" customHeight="1" x14ac:dyDescent="0.25">
      <c r="A138" s="25">
        <v>111</v>
      </c>
      <c r="B138" s="103" t="s">
        <v>162</v>
      </c>
      <c r="C138" s="103"/>
      <c r="D138" s="103"/>
      <c r="E138" s="103"/>
      <c r="F138" s="50" t="s">
        <v>166</v>
      </c>
      <c r="G138" s="51"/>
      <c r="H138" s="52"/>
      <c r="I138" s="26" t="s">
        <v>85</v>
      </c>
      <c r="J138" s="11">
        <v>5</v>
      </c>
      <c r="K138" s="12">
        <v>0</v>
      </c>
      <c r="L138" s="13">
        <f t="shared" si="2"/>
        <v>0</v>
      </c>
      <c r="M138" s="10"/>
      <c r="N138" s="10"/>
    </row>
    <row r="139" spans="1:14" ht="57" customHeight="1" x14ac:dyDescent="0.25">
      <c r="A139" s="25">
        <v>112</v>
      </c>
      <c r="B139" s="103" t="s">
        <v>162</v>
      </c>
      <c r="C139" s="103"/>
      <c r="D139" s="103"/>
      <c r="E139" s="103"/>
      <c r="F139" s="50" t="s">
        <v>167</v>
      </c>
      <c r="G139" s="51"/>
      <c r="H139" s="52"/>
      <c r="I139" s="26" t="s">
        <v>85</v>
      </c>
      <c r="J139" s="11">
        <v>2</v>
      </c>
      <c r="K139" s="12">
        <v>0</v>
      </c>
      <c r="L139" s="13">
        <f t="shared" si="2"/>
        <v>0</v>
      </c>
      <c r="M139" s="10"/>
      <c r="N139" s="10"/>
    </row>
    <row r="140" spans="1:14" ht="61.5" customHeight="1" x14ac:dyDescent="0.25">
      <c r="A140" s="25">
        <v>113</v>
      </c>
      <c r="B140" s="103" t="s">
        <v>162</v>
      </c>
      <c r="C140" s="103"/>
      <c r="D140" s="103"/>
      <c r="E140" s="103"/>
      <c r="F140" s="50" t="s">
        <v>168</v>
      </c>
      <c r="G140" s="51"/>
      <c r="H140" s="52"/>
      <c r="I140" s="26" t="s">
        <v>85</v>
      </c>
      <c r="J140" s="11">
        <v>2</v>
      </c>
      <c r="K140" s="12">
        <v>0</v>
      </c>
      <c r="L140" s="13">
        <f t="shared" si="2"/>
        <v>0</v>
      </c>
      <c r="M140" s="10"/>
      <c r="N140" s="10"/>
    </row>
    <row r="141" spans="1:14" ht="62.25" customHeight="1" x14ac:dyDescent="0.25">
      <c r="A141" s="25">
        <v>114</v>
      </c>
      <c r="B141" s="103" t="s">
        <v>162</v>
      </c>
      <c r="C141" s="103"/>
      <c r="D141" s="103"/>
      <c r="E141" s="103"/>
      <c r="F141" s="50" t="s">
        <v>169</v>
      </c>
      <c r="G141" s="51"/>
      <c r="H141" s="52"/>
      <c r="I141" s="26" t="s">
        <v>85</v>
      </c>
      <c r="J141" s="11">
        <v>1</v>
      </c>
      <c r="K141" s="12">
        <v>0</v>
      </c>
      <c r="L141" s="13">
        <f t="shared" si="2"/>
        <v>0</v>
      </c>
      <c r="M141" s="10"/>
      <c r="N141" s="10"/>
    </row>
    <row r="142" spans="1:14" ht="62.25" customHeight="1" x14ac:dyDescent="0.25">
      <c r="A142" s="25">
        <v>115</v>
      </c>
      <c r="B142" s="103" t="s">
        <v>162</v>
      </c>
      <c r="C142" s="103"/>
      <c r="D142" s="103"/>
      <c r="E142" s="103"/>
      <c r="F142" s="50" t="s">
        <v>170</v>
      </c>
      <c r="G142" s="51"/>
      <c r="H142" s="52"/>
      <c r="I142" s="26" t="s">
        <v>85</v>
      </c>
      <c r="J142" s="11">
        <v>1</v>
      </c>
      <c r="K142" s="12">
        <v>0</v>
      </c>
      <c r="L142" s="13">
        <f t="shared" si="2"/>
        <v>0</v>
      </c>
      <c r="M142" s="10"/>
      <c r="N142" s="10"/>
    </row>
    <row r="143" spans="1:14" ht="65.25" customHeight="1" x14ac:dyDescent="0.25">
      <c r="A143" s="25">
        <v>116</v>
      </c>
      <c r="B143" s="103" t="s">
        <v>171</v>
      </c>
      <c r="C143" s="103"/>
      <c r="D143" s="103"/>
      <c r="E143" s="103"/>
      <c r="F143" s="50" t="s">
        <v>172</v>
      </c>
      <c r="G143" s="51"/>
      <c r="H143" s="52"/>
      <c r="I143" s="26" t="s">
        <v>125</v>
      </c>
      <c r="J143" s="11">
        <v>10</v>
      </c>
      <c r="K143" s="12">
        <v>0</v>
      </c>
      <c r="L143" s="13">
        <f t="shared" si="2"/>
        <v>0</v>
      </c>
      <c r="M143" s="10"/>
      <c r="N143" s="10"/>
    </row>
    <row r="144" spans="1:14" ht="81" customHeight="1" x14ac:dyDescent="0.25">
      <c r="A144" s="25">
        <v>117</v>
      </c>
      <c r="B144" s="103" t="s">
        <v>171</v>
      </c>
      <c r="C144" s="103"/>
      <c r="D144" s="103"/>
      <c r="E144" s="103"/>
      <c r="F144" s="50" t="s">
        <v>173</v>
      </c>
      <c r="G144" s="51"/>
      <c r="H144" s="52"/>
      <c r="I144" s="26" t="s">
        <v>125</v>
      </c>
      <c r="J144" s="11">
        <v>10</v>
      </c>
      <c r="K144" s="12">
        <v>0</v>
      </c>
      <c r="L144" s="13">
        <f t="shared" si="2"/>
        <v>0</v>
      </c>
      <c r="M144" s="10"/>
      <c r="N144" s="10"/>
    </row>
    <row r="145" spans="1:14" ht="63" customHeight="1" x14ac:dyDescent="0.25">
      <c r="A145" s="25">
        <v>118</v>
      </c>
      <c r="B145" s="103" t="s">
        <v>171</v>
      </c>
      <c r="C145" s="103"/>
      <c r="D145" s="103"/>
      <c r="E145" s="103"/>
      <c r="F145" s="50" t="s">
        <v>174</v>
      </c>
      <c r="G145" s="51"/>
      <c r="H145" s="52"/>
      <c r="I145" s="26" t="s">
        <v>125</v>
      </c>
      <c r="J145" s="11">
        <v>10</v>
      </c>
      <c r="K145" s="12">
        <v>0</v>
      </c>
      <c r="L145" s="13">
        <f t="shared" si="2"/>
        <v>0</v>
      </c>
      <c r="M145" s="10"/>
      <c r="N145" s="10"/>
    </row>
    <row r="146" spans="1:14" ht="74.25" customHeight="1" x14ac:dyDescent="0.25">
      <c r="A146" s="25">
        <v>119</v>
      </c>
      <c r="B146" s="103" t="s">
        <v>171</v>
      </c>
      <c r="C146" s="103"/>
      <c r="D146" s="103"/>
      <c r="E146" s="103"/>
      <c r="F146" s="50" t="s">
        <v>175</v>
      </c>
      <c r="G146" s="51"/>
      <c r="H146" s="52"/>
      <c r="I146" s="26" t="s">
        <v>125</v>
      </c>
      <c r="J146" s="11">
        <v>10</v>
      </c>
      <c r="K146" s="12">
        <v>0</v>
      </c>
      <c r="L146" s="13">
        <f t="shared" si="2"/>
        <v>0</v>
      </c>
      <c r="M146" s="10"/>
      <c r="N146" s="10"/>
    </row>
    <row r="147" spans="1:14" ht="348" customHeight="1" x14ac:dyDescent="0.25">
      <c r="A147" s="25">
        <v>120</v>
      </c>
      <c r="B147" s="103" t="s">
        <v>177</v>
      </c>
      <c r="C147" s="103"/>
      <c r="D147" s="103"/>
      <c r="E147" s="103"/>
      <c r="F147" s="50" t="s">
        <v>178</v>
      </c>
      <c r="G147" s="51"/>
      <c r="H147" s="52"/>
      <c r="I147" s="26" t="s">
        <v>176</v>
      </c>
      <c r="J147" s="11">
        <v>20</v>
      </c>
      <c r="K147" s="12">
        <v>0</v>
      </c>
      <c r="L147" s="13">
        <f>J147*K147</f>
        <v>0</v>
      </c>
      <c r="M147" s="10"/>
      <c r="N147" s="10"/>
    </row>
    <row r="148" spans="1:14" ht="33.6" customHeight="1" x14ac:dyDescent="0.25">
      <c r="A148" s="25">
        <v>121</v>
      </c>
      <c r="B148" s="103" t="s">
        <v>179</v>
      </c>
      <c r="C148" s="103"/>
      <c r="D148" s="103"/>
      <c r="E148" s="103"/>
      <c r="F148" s="50" t="s">
        <v>180</v>
      </c>
      <c r="G148" s="51"/>
      <c r="H148" s="52"/>
      <c r="I148" s="26" t="s">
        <v>85</v>
      </c>
      <c r="J148" s="11">
        <v>2</v>
      </c>
      <c r="K148" s="12">
        <v>0</v>
      </c>
      <c r="L148" s="13">
        <f t="shared" si="2"/>
        <v>0</v>
      </c>
      <c r="M148" s="10"/>
      <c r="N148" s="10"/>
    </row>
    <row r="149" spans="1:14" ht="71.45" customHeight="1" x14ac:dyDescent="0.25">
      <c r="A149" s="25">
        <v>122</v>
      </c>
      <c r="B149" s="103" t="s">
        <v>181</v>
      </c>
      <c r="C149" s="103"/>
      <c r="D149" s="103"/>
      <c r="E149" s="103"/>
      <c r="F149" s="50" t="s">
        <v>182</v>
      </c>
      <c r="G149" s="51"/>
      <c r="H149" s="52"/>
      <c r="I149" s="26" t="s">
        <v>125</v>
      </c>
      <c r="J149" s="11">
        <v>15</v>
      </c>
      <c r="K149" s="12">
        <v>0</v>
      </c>
      <c r="L149" s="13">
        <f t="shared" si="2"/>
        <v>0</v>
      </c>
      <c r="M149" s="10"/>
      <c r="N149" s="10"/>
    </row>
    <row r="150" spans="1:14" ht="66" customHeight="1" x14ac:dyDescent="0.25">
      <c r="A150" s="25">
        <v>123</v>
      </c>
      <c r="B150" s="103" t="s">
        <v>181</v>
      </c>
      <c r="C150" s="103"/>
      <c r="D150" s="103"/>
      <c r="E150" s="103"/>
      <c r="F150" s="50" t="s">
        <v>183</v>
      </c>
      <c r="G150" s="51"/>
      <c r="H150" s="52"/>
      <c r="I150" s="26" t="s">
        <v>125</v>
      </c>
      <c r="J150" s="11">
        <v>15</v>
      </c>
      <c r="K150" s="12">
        <v>0</v>
      </c>
      <c r="L150" s="13">
        <f t="shared" si="2"/>
        <v>0</v>
      </c>
      <c r="M150" s="10"/>
      <c r="N150" s="10"/>
    </row>
    <row r="151" spans="1:14" ht="64.150000000000006" customHeight="1" x14ac:dyDescent="0.25">
      <c r="A151" s="25">
        <v>124</v>
      </c>
      <c r="B151" s="103" t="s">
        <v>181</v>
      </c>
      <c r="C151" s="103"/>
      <c r="D151" s="103"/>
      <c r="E151" s="103"/>
      <c r="F151" s="50" t="s">
        <v>184</v>
      </c>
      <c r="G151" s="51"/>
      <c r="H151" s="52"/>
      <c r="I151" s="26" t="s">
        <v>125</v>
      </c>
      <c r="J151" s="11">
        <v>10</v>
      </c>
      <c r="K151" s="12">
        <v>0</v>
      </c>
      <c r="L151" s="13">
        <f t="shared" si="2"/>
        <v>0</v>
      </c>
      <c r="M151" s="10"/>
      <c r="N151" s="10"/>
    </row>
    <row r="152" spans="1:14" ht="64.900000000000006" customHeight="1" x14ac:dyDescent="0.25">
      <c r="A152" s="25">
        <v>125</v>
      </c>
      <c r="B152" s="103" t="s">
        <v>181</v>
      </c>
      <c r="C152" s="103"/>
      <c r="D152" s="103"/>
      <c r="E152" s="103"/>
      <c r="F152" s="50" t="s">
        <v>185</v>
      </c>
      <c r="G152" s="51"/>
      <c r="H152" s="52"/>
      <c r="I152" s="26" t="s">
        <v>125</v>
      </c>
      <c r="J152" s="11">
        <v>8</v>
      </c>
      <c r="K152" s="12">
        <v>0</v>
      </c>
      <c r="L152" s="13">
        <f t="shared" si="2"/>
        <v>0</v>
      </c>
      <c r="M152" s="10"/>
      <c r="N152" s="10"/>
    </row>
    <row r="153" spans="1:14" ht="60" customHeight="1" x14ac:dyDescent="0.25">
      <c r="A153" s="25">
        <v>126</v>
      </c>
      <c r="B153" s="103" t="s">
        <v>181</v>
      </c>
      <c r="C153" s="103"/>
      <c r="D153" s="103"/>
      <c r="E153" s="103"/>
      <c r="F153" s="50" t="s">
        <v>186</v>
      </c>
      <c r="G153" s="51"/>
      <c r="H153" s="52"/>
      <c r="I153" s="26" t="s">
        <v>125</v>
      </c>
      <c r="J153" s="11">
        <v>1</v>
      </c>
      <c r="K153" s="12">
        <v>0</v>
      </c>
      <c r="L153" s="13">
        <f t="shared" si="2"/>
        <v>0</v>
      </c>
      <c r="M153" s="10"/>
      <c r="N153" s="10"/>
    </row>
    <row r="154" spans="1:14" ht="64.900000000000006" customHeight="1" x14ac:dyDescent="0.25">
      <c r="A154" s="25">
        <v>127</v>
      </c>
      <c r="B154" s="103" t="s">
        <v>181</v>
      </c>
      <c r="C154" s="103"/>
      <c r="D154" s="103"/>
      <c r="E154" s="103"/>
      <c r="F154" s="50" t="s">
        <v>187</v>
      </c>
      <c r="G154" s="51"/>
      <c r="H154" s="52"/>
      <c r="I154" s="26" t="s">
        <v>125</v>
      </c>
      <c r="J154" s="11">
        <v>1</v>
      </c>
      <c r="K154" s="12">
        <v>0</v>
      </c>
      <c r="L154" s="13">
        <f t="shared" ref="L154:L204" si="3">J154*K154</f>
        <v>0</v>
      </c>
      <c r="M154" s="10"/>
      <c r="N154" s="10"/>
    </row>
    <row r="155" spans="1:14" ht="60" customHeight="1" x14ac:dyDescent="0.25">
      <c r="A155" s="25">
        <v>128</v>
      </c>
      <c r="B155" s="103" t="s">
        <v>188</v>
      </c>
      <c r="C155" s="103"/>
      <c r="D155" s="103"/>
      <c r="E155" s="103"/>
      <c r="F155" s="50" t="s">
        <v>189</v>
      </c>
      <c r="G155" s="51"/>
      <c r="H155" s="52"/>
      <c r="I155" s="26" t="s">
        <v>125</v>
      </c>
      <c r="J155" s="11">
        <v>10</v>
      </c>
      <c r="K155" s="12">
        <v>0</v>
      </c>
      <c r="L155" s="13">
        <f t="shared" si="3"/>
        <v>0</v>
      </c>
      <c r="M155" s="10"/>
      <c r="N155" s="10"/>
    </row>
    <row r="156" spans="1:14" ht="47.45" customHeight="1" x14ac:dyDescent="0.25">
      <c r="A156" s="25">
        <v>129</v>
      </c>
      <c r="B156" s="103" t="s">
        <v>188</v>
      </c>
      <c r="C156" s="103"/>
      <c r="D156" s="103"/>
      <c r="E156" s="103"/>
      <c r="F156" s="50" t="s">
        <v>190</v>
      </c>
      <c r="G156" s="51"/>
      <c r="H156" s="52"/>
      <c r="I156" s="26" t="s">
        <v>125</v>
      </c>
      <c r="J156" s="11">
        <v>10</v>
      </c>
      <c r="K156" s="12">
        <v>0</v>
      </c>
      <c r="L156" s="13">
        <f t="shared" si="3"/>
        <v>0</v>
      </c>
      <c r="M156" s="10"/>
      <c r="N156" s="10"/>
    </row>
    <row r="157" spans="1:14" ht="45.6" customHeight="1" x14ac:dyDescent="0.25">
      <c r="A157" s="25">
        <v>130</v>
      </c>
      <c r="B157" s="103" t="s">
        <v>188</v>
      </c>
      <c r="C157" s="103"/>
      <c r="D157" s="103"/>
      <c r="E157" s="103"/>
      <c r="F157" s="50" t="s">
        <v>191</v>
      </c>
      <c r="G157" s="51"/>
      <c r="H157" s="52"/>
      <c r="I157" s="26" t="s">
        <v>125</v>
      </c>
      <c r="J157" s="11">
        <v>10</v>
      </c>
      <c r="K157" s="12">
        <v>0</v>
      </c>
      <c r="L157" s="13">
        <f t="shared" si="3"/>
        <v>0</v>
      </c>
      <c r="M157" s="10"/>
      <c r="N157" s="10"/>
    </row>
    <row r="158" spans="1:14" ht="50.45" customHeight="1" x14ac:dyDescent="0.25">
      <c r="A158" s="25">
        <v>131</v>
      </c>
      <c r="B158" s="103" t="s">
        <v>188</v>
      </c>
      <c r="C158" s="103"/>
      <c r="D158" s="103"/>
      <c r="E158" s="103"/>
      <c r="F158" s="50" t="s">
        <v>192</v>
      </c>
      <c r="G158" s="51"/>
      <c r="H158" s="52"/>
      <c r="I158" s="26" t="s">
        <v>125</v>
      </c>
      <c r="J158" s="11">
        <v>8</v>
      </c>
      <c r="K158" s="12">
        <v>0</v>
      </c>
      <c r="L158" s="13">
        <f t="shared" si="3"/>
        <v>0</v>
      </c>
      <c r="M158" s="10"/>
      <c r="N158" s="10"/>
    </row>
    <row r="159" spans="1:14" ht="45.6" customHeight="1" x14ac:dyDescent="0.25">
      <c r="A159" s="25">
        <v>132</v>
      </c>
      <c r="B159" s="103" t="s">
        <v>188</v>
      </c>
      <c r="C159" s="103"/>
      <c r="D159" s="103"/>
      <c r="E159" s="103"/>
      <c r="F159" s="50" t="s">
        <v>193</v>
      </c>
      <c r="G159" s="51"/>
      <c r="H159" s="52"/>
      <c r="I159" s="26" t="s">
        <v>125</v>
      </c>
      <c r="J159" s="11">
        <v>1</v>
      </c>
      <c r="K159" s="12">
        <v>0</v>
      </c>
      <c r="L159" s="13">
        <f t="shared" si="3"/>
        <v>0</v>
      </c>
      <c r="M159" s="10"/>
      <c r="N159" s="10"/>
    </row>
    <row r="160" spans="1:14" ht="50.45" customHeight="1" x14ac:dyDescent="0.25">
      <c r="A160" s="25">
        <v>133</v>
      </c>
      <c r="B160" s="103" t="s">
        <v>188</v>
      </c>
      <c r="C160" s="103"/>
      <c r="D160" s="103"/>
      <c r="E160" s="103"/>
      <c r="F160" s="50" t="s">
        <v>194</v>
      </c>
      <c r="G160" s="51"/>
      <c r="H160" s="52"/>
      <c r="I160" s="26" t="s">
        <v>125</v>
      </c>
      <c r="J160" s="11">
        <v>1</v>
      </c>
      <c r="K160" s="12">
        <v>0</v>
      </c>
      <c r="L160" s="13">
        <f t="shared" si="3"/>
        <v>0</v>
      </c>
      <c r="M160" s="10"/>
      <c r="N160" s="10"/>
    </row>
    <row r="161" spans="1:14" ht="78" customHeight="1" x14ac:dyDescent="0.25">
      <c r="A161" s="25">
        <v>134</v>
      </c>
      <c r="B161" s="103" t="s">
        <v>195</v>
      </c>
      <c r="C161" s="103"/>
      <c r="D161" s="103"/>
      <c r="E161" s="103"/>
      <c r="F161" s="50" t="s">
        <v>196</v>
      </c>
      <c r="G161" s="51"/>
      <c r="H161" s="52"/>
      <c r="I161" s="26" t="s">
        <v>125</v>
      </c>
      <c r="J161" s="11">
        <v>15</v>
      </c>
      <c r="K161" s="12">
        <v>0</v>
      </c>
      <c r="L161" s="13">
        <f t="shared" si="3"/>
        <v>0</v>
      </c>
      <c r="M161" s="10"/>
      <c r="N161" s="10"/>
    </row>
    <row r="162" spans="1:14" ht="80.45" customHeight="1" x14ac:dyDescent="0.25">
      <c r="A162" s="25">
        <v>135</v>
      </c>
      <c r="B162" s="103" t="s">
        <v>195</v>
      </c>
      <c r="C162" s="103"/>
      <c r="D162" s="103"/>
      <c r="E162" s="103"/>
      <c r="F162" s="50" t="s">
        <v>197</v>
      </c>
      <c r="G162" s="51"/>
      <c r="H162" s="52"/>
      <c r="I162" s="26" t="s">
        <v>125</v>
      </c>
      <c r="J162" s="11">
        <v>10</v>
      </c>
      <c r="K162" s="12">
        <v>0</v>
      </c>
      <c r="L162" s="13">
        <f t="shared" si="3"/>
        <v>0</v>
      </c>
      <c r="M162" s="10"/>
      <c r="N162" s="10"/>
    </row>
    <row r="163" spans="1:14" ht="81" customHeight="1" x14ac:dyDescent="0.25">
      <c r="A163" s="25">
        <v>136</v>
      </c>
      <c r="B163" s="103" t="s">
        <v>195</v>
      </c>
      <c r="C163" s="103"/>
      <c r="D163" s="103"/>
      <c r="E163" s="103"/>
      <c r="F163" s="50" t="s">
        <v>198</v>
      </c>
      <c r="G163" s="51"/>
      <c r="H163" s="52"/>
      <c r="I163" s="26" t="s">
        <v>125</v>
      </c>
      <c r="J163" s="11">
        <v>5</v>
      </c>
      <c r="K163" s="12">
        <v>0</v>
      </c>
      <c r="L163" s="13">
        <f t="shared" si="3"/>
        <v>0</v>
      </c>
      <c r="M163" s="10"/>
      <c r="N163" s="10"/>
    </row>
    <row r="164" spans="1:14" ht="93" customHeight="1" x14ac:dyDescent="0.25">
      <c r="A164" s="25">
        <v>137</v>
      </c>
      <c r="B164" s="103" t="s">
        <v>200</v>
      </c>
      <c r="C164" s="103"/>
      <c r="D164" s="103"/>
      <c r="E164" s="103"/>
      <c r="F164" s="50" t="s">
        <v>199</v>
      </c>
      <c r="G164" s="51"/>
      <c r="H164" s="52"/>
      <c r="I164" s="26" t="s">
        <v>125</v>
      </c>
      <c r="J164" s="11">
        <v>6</v>
      </c>
      <c r="K164" s="12">
        <v>0</v>
      </c>
      <c r="L164" s="13">
        <f t="shared" si="3"/>
        <v>0</v>
      </c>
      <c r="M164" s="10"/>
      <c r="N164" s="10"/>
    </row>
    <row r="165" spans="1:14" ht="99" customHeight="1" x14ac:dyDescent="0.25">
      <c r="A165" s="25">
        <v>138</v>
      </c>
      <c r="B165" s="103" t="s">
        <v>201</v>
      </c>
      <c r="C165" s="103"/>
      <c r="D165" s="103"/>
      <c r="E165" s="103"/>
      <c r="F165" s="50" t="s">
        <v>203</v>
      </c>
      <c r="G165" s="51"/>
      <c r="H165" s="52"/>
      <c r="I165" s="26" t="s">
        <v>125</v>
      </c>
      <c r="J165" s="11">
        <v>6</v>
      </c>
      <c r="K165" s="12">
        <v>0</v>
      </c>
      <c r="L165" s="13">
        <f t="shared" si="3"/>
        <v>0</v>
      </c>
      <c r="M165" s="10"/>
      <c r="N165" s="10"/>
    </row>
    <row r="166" spans="1:14" ht="89.25" customHeight="1" x14ac:dyDescent="0.25">
      <c r="A166" s="25">
        <v>139</v>
      </c>
      <c r="B166" s="103" t="s">
        <v>201</v>
      </c>
      <c r="C166" s="103"/>
      <c r="D166" s="103"/>
      <c r="E166" s="103"/>
      <c r="F166" s="50" t="s">
        <v>204</v>
      </c>
      <c r="G166" s="51"/>
      <c r="H166" s="52"/>
      <c r="I166" s="26" t="s">
        <v>125</v>
      </c>
      <c r="J166" s="11">
        <v>6</v>
      </c>
      <c r="K166" s="12">
        <v>0</v>
      </c>
      <c r="L166" s="13">
        <f t="shared" si="3"/>
        <v>0</v>
      </c>
      <c r="M166" s="10"/>
      <c r="N166" s="10"/>
    </row>
    <row r="167" spans="1:14" ht="96.75" customHeight="1" x14ac:dyDescent="0.25">
      <c r="A167" s="25">
        <v>140</v>
      </c>
      <c r="B167" s="103" t="s">
        <v>201</v>
      </c>
      <c r="C167" s="103"/>
      <c r="D167" s="103"/>
      <c r="E167" s="103"/>
      <c r="F167" s="50" t="s">
        <v>205</v>
      </c>
      <c r="G167" s="51"/>
      <c r="H167" s="52"/>
      <c r="I167" s="26" t="s">
        <v>125</v>
      </c>
      <c r="J167" s="11">
        <v>1</v>
      </c>
      <c r="K167" s="12">
        <v>0</v>
      </c>
      <c r="L167" s="13">
        <f t="shared" si="3"/>
        <v>0</v>
      </c>
      <c r="M167" s="10"/>
      <c r="N167" s="10"/>
    </row>
    <row r="168" spans="1:14" ht="92.25" customHeight="1" x14ac:dyDescent="0.25">
      <c r="A168" s="25">
        <v>141</v>
      </c>
      <c r="B168" s="103" t="s">
        <v>202</v>
      </c>
      <c r="C168" s="103"/>
      <c r="D168" s="103"/>
      <c r="E168" s="103"/>
      <c r="F168" s="50" t="s">
        <v>206</v>
      </c>
      <c r="G168" s="51"/>
      <c r="H168" s="52"/>
      <c r="I168" s="26" t="s">
        <v>125</v>
      </c>
      <c r="J168" s="11">
        <v>1</v>
      </c>
      <c r="K168" s="12">
        <v>0</v>
      </c>
      <c r="L168" s="13">
        <f t="shared" si="3"/>
        <v>0</v>
      </c>
      <c r="M168" s="10"/>
      <c r="N168" s="10"/>
    </row>
    <row r="169" spans="1:14" ht="41.45" customHeight="1" x14ac:dyDescent="0.25">
      <c r="A169" s="25">
        <v>142</v>
      </c>
      <c r="B169" s="103" t="s">
        <v>207</v>
      </c>
      <c r="C169" s="103"/>
      <c r="D169" s="103"/>
      <c r="E169" s="103"/>
      <c r="F169" s="50" t="s">
        <v>351</v>
      </c>
      <c r="G169" s="51"/>
      <c r="H169" s="52"/>
      <c r="I169" s="26" t="s">
        <v>39</v>
      </c>
      <c r="J169" s="11">
        <v>10</v>
      </c>
      <c r="K169" s="12">
        <v>0</v>
      </c>
      <c r="L169" s="13">
        <f t="shared" si="3"/>
        <v>0</v>
      </c>
      <c r="M169" s="10"/>
      <c r="N169" s="10"/>
    </row>
    <row r="170" spans="1:14" ht="62.25" customHeight="1" x14ac:dyDescent="0.25">
      <c r="A170" s="25">
        <v>143</v>
      </c>
      <c r="B170" s="103" t="s">
        <v>208</v>
      </c>
      <c r="C170" s="103"/>
      <c r="D170" s="103"/>
      <c r="E170" s="103"/>
      <c r="F170" s="50" t="s">
        <v>209</v>
      </c>
      <c r="G170" s="51"/>
      <c r="H170" s="52"/>
      <c r="I170" s="26" t="s">
        <v>39</v>
      </c>
      <c r="J170" s="11">
        <v>3</v>
      </c>
      <c r="K170" s="12">
        <v>0</v>
      </c>
      <c r="L170" s="13">
        <f t="shared" si="3"/>
        <v>0</v>
      </c>
      <c r="M170" s="10"/>
      <c r="N170" s="10"/>
    </row>
    <row r="171" spans="1:14" ht="79.150000000000006" customHeight="1" x14ac:dyDescent="0.25">
      <c r="A171" s="25">
        <v>144</v>
      </c>
      <c r="B171" s="103" t="s">
        <v>210</v>
      </c>
      <c r="C171" s="103"/>
      <c r="D171" s="103"/>
      <c r="E171" s="103"/>
      <c r="F171" s="50" t="s">
        <v>211</v>
      </c>
      <c r="G171" s="51"/>
      <c r="H171" s="52"/>
      <c r="I171" s="26" t="s">
        <v>125</v>
      </c>
      <c r="J171" s="11">
        <v>6</v>
      </c>
      <c r="K171" s="12">
        <v>0</v>
      </c>
      <c r="L171" s="13">
        <f t="shared" si="3"/>
        <v>0</v>
      </c>
      <c r="M171" s="10"/>
      <c r="N171" s="10"/>
    </row>
    <row r="172" spans="1:14" ht="34.9" customHeight="1" x14ac:dyDescent="0.25">
      <c r="A172" s="25">
        <v>145</v>
      </c>
      <c r="B172" s="103" t="s">
        <v>212</v>
      </c>
      <c r="C172" s="103"/>
      <c r="D172" s="103"/>
      <c r="E172" s="103"/>
      <c r="F172" s="50" t="s">
        <v>213</v>
      </c>
      <c r="G172" s="51"/>
      <c r="H172" s="52"/>
      <c r="I172" s="26" t="s">
        <v>39</v>
      </c>
      <c r="J172" s="11">
        <v>5</v>
      </c>
      <c r="K172" s="12">
        <v>0</v>
      </c>
      <c r="L172" s="13">
        <f t="shared" si="3"/>
        <v>0</v>
      </c>
      <c r="M172" s="10"/>
      <c r="N172" s="10"/>
    </row>
    <row r="173" spans="1:14" ht="47.45" customHeight="1" x14ac:dyDescent="0.25">
      <c r="A173" s="25">
        <v>146</v>
      </c>
      <c r="B173" s="103" t="s">
        <v>212</v>
      </c>
      <c r="C173" s="103"/>
      <c r="D173" s="103"/>
      <c r="E173" s="103"/>
      <c r="F173" s="50" t="s">
        <v>352</v>
      </c>
      <c r="G173" s="51"/>
      <c r="H173" s="52"/>
      <c r="I173" s="26" t="s">
        <v>39</v>
      </c>
      <c r="J173" s="11">
        <v>5</v>
      </c>
      <c r="K173" s="12">
        <v>0</v>
      </c>
      <c r="L173" s="13">
        <f t="shared" si="3"/>
        <v>0</v>
      </c>
      <c r="M173" s="10"/>
      <c r="N173" s="10"/>
    </row>
    <row r="174" spans="1:14" ht="36" customHeight="1" x14ac:dyDescent="0.25">
      <c r="A174" s="25">
        <v>147</v>
      </c>
      <c r="B174" s="103" t="s">
        <v>212</v>
      </c>
      <c r="C174" s="103"/>
      <c r="D174" s="103"/>
      <c r="E174" s="103"/>
      <c r="F174" s="50" t="s">
        <v>214</v>
      </c>
      <c r="G174" s="51"/>
      <c r="H174" s="52"/>
      <c r="I174" s="26" t="s">
        <v>39</v>
      </c>
      <c r="J174" s="11">
        <v>5</v>
      </c>
      <c r="K174" s="12">
        <v>0</v>
      </c>
      <c r="L174" s="13">
        <f t="shared" si="3"/>
        <v>0</v>
      </c>
      <c r="M174" s="10"/>
      <c r="N174" s="10"/>
    </row>
    <row r="175" spans="1:14" ht="39" customHeight="1" x14ac:dyDescent="0.25">
      <c r="A175" s="25">
        <v>148</v>
      </c>
      <c r="B175" s="103" t="s">
        <v>212</v>
      </c>
      <c r="C175" s="103"/>
      <c r="D175" s="103"/>
      <c r="E175" s="103"/>
      <c r="F175" s="50" t="s">
        <v>215</v>
      </c>
      <c r="G175" s="51"/>
      <c r="H175" s="52"/>
      <c r="I175" s="26" t="s">
        <v>39</v>
      </c>
      <c r="J175" s="11">
        <v>5</v>
      </c>
      <c r="K175" s="12">
        <v>0</v>
      </c>
      <c r="L175" s="13">
        <f t="shared" si="3"/>
        <v>0</v>
      </c>
      <c r="M175" s="10"/>
      <c r="N175" s="10"/>
    </row>
    <row r="176" spans="1:14" ht="36.6" customHeight="1" x14ac:dyDescent="0.25">
      <c r="A176" s="25">
        <v>149</v>
      </c>
      <c r="B176" s="103" t="s">
        <v>212</v>
      </c>
      <c r="C176" s="103"/>
      <c r="D176" s="103"/>
      <c r="E176" s="103"/>
      <c r="F176" s="50" t="s">
        <v>216</v>
      </c>
      <c r="G176" s="51"/>
      <c r="H176" s="52"/>
      <c r="I176" s="26" t="s">
        <v>39</v>
      </c>
      <c r="J176" s="11">
        <v>3</v>
      </c>
      <c r="K176" s="12">
        <v>0</v>
      </c>
      <c r="L176" s="13">
        <f t="shared" si="3"/>
        <v>0</v>
      </c>
      <c r="M176" s="10"/>
      <c r="N176" s="10"/>
    </row>
    <row r="177" spans="1:14" ht="33" customHeight="1" x14ac:dyDescent="0.25">
      <c r="A177" s="25">
        <v>150</v>
      </c>
      <c r="B177" s="103" t="s">
        <v>212</v>
      </c>
      <c r="C177" s="103"/>
      <c r="D177" s="103"/>
      <c r="E177" s="103"/>
      <c r="F177" s="50" t="s">
        <v>217</v>
      </c>
      <c r="G177" s="51"/>
      <c r="H177" s="52"/>
      <c r="I177" s="26" t="s">
        <v>39</v>
      </c>
      <c r="J177" s="11">
        <v>2</v>
      </c>
      <c r="K177" s="12">
        <v>0</v>
      </c>
      <c r="L177" s="13">
        <f t="shared" si="3"/>
        <v>0</v>
      </c>
      <c r="M177" s="10"/>
      <c r="N177" s="10"/>
    </row>
    <row r="178" spans="1:14" ht="33" customHeight="1" x14ac:dyDescent="0.25">
      <c r="A178" s="25">
        <v>151</v>
      </c>
      <c r="B178" s="103" t="s">
        <v>212</v>
      </c>
      <c r="C178" s="103"/>
      <c r="D178" s="103"/>
      <c r="E178" s="103"/>
      <c r="F178" s="50" t="s">
        <v>218</v>
      </c>
      <c r="G178" s="51"/>
      <c r="H178" s="52"/>
      <c r="I178" s="26" t="s">
        <v>39</v>
      </c>
      <c r="J178" s="11">
        <v>2</v>
      </c>
      <c r="K178" s="12">
        <v>0</v>
      </c>
      <c r="L178" s="13">
        <f t="shared" si="3"/>
        <v>0</v>
      </c>
      <c r="M178" s="10"/>
      <c r="N178" s="10"/>
    </row>
    <row r="179" spans="1:14" ht="33" customHeight="1" x14ac:dyDescent="0.25">
      <c r="A179" s="25">
        <v>152</v>
      </c>
      <c r="B179" s="103" t="s">
        <v>212</v>
      </c>
      <c r="C179" s="103"/>
      <c r="D179" s="103"/>
      <c r="E179" s="103"/>
      <c r="F179" s="50" t="s">
        <v>219</v>
      </c>
      <c r="G179" s="51"/>
      <c r="H179" s="52"/>
      <c r="I179" s="26" t="s">
        <v>39</v>
      </c>
      <c r="J179" s="11">
        <v>1</v>
      </c>
      <c r="K179" s="12">
        <v>0</v>
      </c>
      <c r="L179" s="13">
        <f t="shared" si="3"/>
        <v>0</v>
      </c>
      <c r="M179" s="10"/>
      <c r="N179" s="10"/>
    </row>
    <row r="180" spans="1:14" ht="33.6" customHeight="1" x14ac:dyDescent="0.25">
      <c r="A180" s="25">
        <v>153</v>
      </c>
      <c r="B180" s="103" t="s">
        <v>212</v>
      </c>
      <c r="C180" s="103"/>
      <c r="D180" s="103"/>
      <c r="E180" s="103"/>
      <c r="F180" s="50" t="s">
        <v>220</v>
      </c>
      <c r="G180" s="51"/>
      <c r="H180" s="52"/>
      <c r="I180" s="26" t="s">
        <v>39</v>
      </c>
      <c r="J180" s="11">
        <v>1</v>
      </c>
      <c r="K180" s="12">
        <v>0</v>
      </c>
      <c r="L180" s="13">
        <f t="shared" si="3"/>
        <v>0</v>
      </c>
      <c r="M180" s="10"/>
      <c r="N180" s="10"/>
    </row>
    <row r="181" spans="1:14" ht="80.45" customHeight="1" x14ac:dyDescent="0.25">
      <c r="A181" s="25">
        <v>154</v>
      </c>
      <c r="B181" s="103" t="s">
        <v>212</v>
      </c>
      <c r="C181" s="103"/>
      <c r="D181" s="103"/>
      <c r="E181" s="103"/>
      <c r="F181" s="50" t="s">
        <v>221</v>
      </c>
      <c r="G181" s="51"/>
      <c r="H181" s="52"/>
      <c r="I181" s="26" t="s">
        <v>39</v>
      </c>
      <c r="J181" s="11">
        <v>1</v>
      </c>
      <c r="K181" s="12">
        <v>0</v>
      </c>
      <c r="L181" s="13">
        <f t="shared" si="3"/>
        <v>0</v>
      </c>
      <c r="M181" s="10"/>
      <c r="N181" s="10"/>
    </row>
    <row r="182" spans="1:14" ht="28.9" customHeight="1" x14ac:dyDescent="0.25">
      <c r="A182" s="25">
        <v>155</v>
      </c>
      <c r="B182" s="103" t="s">
        <v>222</v>
      </c>
      <c r="C182" s="103"/>
      <c r="D182" s="103"/>
      <c r="E182" s="103"/>
      <c r="F182" s="50" t="s">
        <v>223</v>
      </c>
      <c r="G182" s="51"/>
      <c r="H182" s="52"/>
      <c r="I182" s="26" t="s">
        <v>125</v>
      </c>
      <c r="J182" s="11">
        <v>10</v>
      </c>
      <c r="K182" s="12">
        <v>0</v>
      </c>
      <c r="L182" s="13">
        <f t="shared" si="3"/>
        <v>0</v>
      </c>
      <c r="M182" s="10"/>
      <c r="N182" s="10"/>
    </row>
    <row r="183" spans="1:14" ht="49.15" customHeight="1" x14ac:dyDescent="0.25">
      <c r="A183" s="25">
        <v>156</v>
      </c>
      <c r="B183" s="103" t="s">
        <v>224</v>
      </c>
      <c r="C183" s="103"/>
      <c r="D183" s="103"/>
      <c r="E183" s="103"/>
      <c r="F183" s="50" t="s">
        <v>225</v>
      </c>
      <c r="G183" s="51"/>
      <c r="H183" s="52"/>
      <c r="I183" s="26" t="s">
        <v>39</v>
      </c>
      <c r="J183" s="11">
        <v>5</v>
      </c>
      <c r="K183" s="12">
        <v>0</v>
      </c>
      <c r="L183" s="13">
        <f t="shared" si="3"/>
        <v>0</v>
      </c>
      <c r="M183" s="10"/>
      <c r="N183" s="10"/>
    </row>
    <row r="184" spans="1:14" ht="31.15" customHeight="1" x14ac:dyDescent="0.25">
      <c r="A184" s="25">
        <v>157</v>
      </c>
      <c r="B184" s="103" t="s">
        <v>224</v>
      </c>
      <c r="C184" s="103"/>
      <c r="D184" s="103"/>
      <c r="E184" s="103"/>
      <c r="F184" s="50" t="s">
        <v>226</v>
      </c>
      <c r="G184" s="51"/>
      <c r="H184" s="52"/>
      <c r="I184" s="26" t="s">
        <v>85</v>
      </c>
      <c r="J184" s="11">
        <v>2</v>
      </c>
      <c r="K184" s="12">
        <v>0</v>
      </c>
      <c r="L184" s="13">
        <f t="shared" si="3"/>
        <v>0</v>
      </c>
      <c r="M184" s="10"/>
      <c r="N184" s="10"/>
    </row>
    <row r="185" spans="1:14" ht="96.75" customHeight="1" x14ac:dyDescent="0.25">
      <c r="A185" s="25">
        <v>158</v>
      </c>
      <c r="B185" s="103" t="s">
        <v>227</v>
      </c>
      <c r="C185" s="103"/>
      <c r="D185" s="103"/>
      <c r="E185" s="103"/>
      <c r="F185" s="50" t="s">
        <v>228</v>
      </c>
      <c r="G185" s="51"/>
      <c r="H185" s="52"/>
      <c r="I185" s="26" t="s">
        <v>85</v>
      </c>
      <c r="J185" s="11">
        <v>5</v>
      </c>
      <c r="K185" s="12">
        <v>0</v>
      </c>
      <c r="L185" s="13">
        <f t="shared" si="3"/>
        <v>0</v>
      </c>
      <c r="M185" s="10"/>
      <c r="N185" s="10"/>
    </row>
    <row r="186" spans="1:14" ht="70.900000000000006" customHeight="1" x14ac:dyDescent="0.25">
      <c r="A186" s="25">
        <v>159</v>
      </c>
      <c r="B186" s="103" t="s">
        <v>229</v>
      </c>
      <c r="C186" s="103"/>
      <c r="D186" s="103"/>
      <c r="E186" s="103"/>
      <c r="F186" s="50" t="s">
        <v>230</v>
      </c>
      <c r="G186" s="51"/>
      <c r="H186" s="52"/>
      <c r="I186" s="26" t="s">
        <v>231</v>
      </c>
      <c r="J186" s="11">
        <v>800</v>
      </c>
      <c r="K186" s="12">
        <v>0</v>
      </c>
      <c r="L186" s="13">
        <f t="shared" si="3"/>
        <v>0</v>
      </c>
      <c r="M186" s="10"/>
      <c r="N186" s="10"/>
    </row>
    <row r="187" spans="1:14" ht="73.900000000000006" customHeight="1" x14ac:dyDescent="0.25">
      <c r="A187" s="25">
        <v>160</v>
      </c>
      <c r="B187" s="103" t="s">
        <v>229</v>
      </c>
      <c r="C187" s="103"/>
      <c r="D187" s="103"/>
      <c r="E187" s="103"/>
      <c r="F187" s="50" t="s">
        <v>232</v>
      </c>
      <c r="G187" s="51"/>
      <c r="H187" s="52"/>
      <c r="I187" s="26" t="s">
        <v>231</v>
      </c>
      <c r="J187" s="11">
        <v>800</v>
      </c>
      <c r="K187" s="12">
        <v>0</v>
      </c>
      <c r="L187" s="13">
        <f t="shared" si="3"/>
        <v>0</v>
      </c>
      <c r="M187" s="10"/>
      <c r="N187" s="10"/>
    </row>
    <row r="188" spans="1:14" ht="35.450000000000003" customHeight="1" x14ac:dyDescent="0.25">
      <c r="A188" s="25">
        <v>161</v>
      </c>
      <c r="B188" s="103" t="s">
        <v>233</v>
      </c>
      <c r="C188" s="103"/>
      <c r="D188" s="103"/>
      <c r="E188" s="103"/>
      <c r="F188" s="50" t="s">
        <v>353</v>
      </c>
      <c r="G188" s="51"/>
      <c r="H188" s="52"/>
      <c r="I188" s="26" t="s">
        <v>23</v>
      </c>
      <c r="J188" s="11">
        <v>1</v>
      </c>
      <c r="K188" s="12">
        <v>0</v>
      </c>
      <c r="L188" s="13">
        <f t="shared" si="3"/>
        <v>0</v>
      </c>
      <c r="M188" s="10"/>
      <c r="N188" s="10"/>
    </row>
    <row r="189" spans="1:14" ht="45" customHeight="1" x14ac:dyDescent="0.25">
      <c r="A189" s="25">
        <v>162</v>
      </c>
      <c r="B189" s="103" t="s">
        <v>229</v>
      </c>
      <c r="C189" s="103"/>
      <c r="D189" s="103"/>
      <c r="E189" s="103"/>
      <c r="F189" s="50" t="s">
        <v>234</v>
      </c>
      <c r="G189" s="51"/>
      <c r="H189" s="52"/>
      <c r="I189" s="26" t="s">
        <v>39</v>
      </c>
      <c r="J189" s="11">
        <v>5</v>
      </c>
      <c r="K189" s="12">
        <v>0</v>
      </c>
      <c r="L189" s="13">
        <f t="shared" si="3"/>
        <v>0</v>
      </c>
      <c r="M189" s="10"/>
      <c r="N189" s="10"/>
    </row>
    <row r="190" spans="1:14" ht="73.900000000000006" customHeight="1" x14ac:dyDescent="0.25">
      <c r="A190" s="25">
        <v>163</v>
      </c>
      <c r="B190" s="103" t="s">
        <v>235</v>
      </c>
      <c r="C190" s="103"/>
      <c r="D190" s="103"/>
      <c r="E190" s="103"/>
      <c r="F190" s="50" t="s">
        <v>236</v>
      </c>
      <c r="G190" s="51"/>
      <c r="H190" s="52"/>
      <c r="I190" s="26" t="s">
        <v>231</v>
      </c>
      <c r="J190" s="11">
        <v>800</v>
      </c>
      <c r="K190" s="12">
        <v>0</v>
      </c>
      <c r="L190" s="13">
        <f t="shared" si="3"/>
        <v>0</v>
      </c>
      <c r="M190" s="10"/>
      <c r="N190" s="10"/>
    </row>
    <row r="191" spans="1:14" ht="35.450000000000003" customHeight="1" x14ac:dyDescent="0.25">
      <c r="A191" s="25">
        <v>164</v>
      </c>
      <c r="B191" s="103" t="s">
        <v>229</v>
      </c>
      <c r="C191" s="103"/>
      <c r="D191" s="103"/>
      <c r="E191" s="103"/>
      <c r="F191" s="50" t="s">
        <v>237</v>
      </c>
      <c r="G191" s="51"/>
      <c r="H191" s="52"/>
      <c r="I191" s="26" t="s">
        <v>85</v>
      </c>
      <c r="J191" s="11">
        <v>5</v>
      </c>
      <c r="K191" s="12">
        <v>0</v>
      </c>
      <c r="L191" s="13">
        <f t="shared" si="3"/>
        <v>0</v>
      </c>
      <c r="M191" s="10"/>
      <c r="N191" s="10"/>
    </row>
    <row r="192" spans="1:14" ht="43.9" customHeight="1" x14ac:dyDescent="0.25">
      <c r="A192" s="25">
        <v>165</v>
      </c>
      <c r="B192" s="103" t="s">
        <v>229</v>
      </c>
      <c r="C192" s="103"/>
      <c r="D192" s="103"/>
      <c r="E192" s="103"/>
      <c r="F192" s="50" t="s">
        <v>354</v>
      </c>
      <c r="G192" s="51"/>
      <c r="H192" s="52"/>
      <c r="I192" s="26" t="s">
        <v>85</v>
      </c>
      <c r="J192" s="11">
        <v>10</v>
      </c>
      <c r="K192" s="12">
        <v>0</v>
      </c>
      <c r="L192" s="13">
        <f t="shared" si="3"/>
        <v>0</v>
      </c>
      <c r="M192" s="10"/>
      <c r="N192" s="10"/>
    </row>
    <row r="193" spans="1:14" ht="126" customHeight="1" x14ac:dyDescent="0.25">
      <c r="A193" s="25">
        <v>166</v>
      </c>
      <c r="B193" s="103" t="s">
        <v>238</v>
      </c>
      <c r="C193" s="103"/>
      <c r="D193" s="103"/>
      <c r="E193" s="103"/>
      <c r="F193" s="50" t="s">
        <v>239</v>
      </c>
      <c r="G193" s="51"/>
      <c r="H193" s="52"/>
      <c r="I193" s="26" t="s">
        <v>231</v>
      </c>
      <c r="J193" s="11">
        <v>300</v>
      </c>
      <c r="K193" s="12">
        <v>0</v>
      </c>
      <c r="L193" s="13">
        <f t="shared" si="3"/>
        <v>0</v>
      </c>
      <c r="M193" s="10"/>
      <c r="N193" s="10"/>
    </row>
    <row r="194" spans="1:14" ht="72.75" customHeight="1" x14ac:dyDescent="0.25">
      <c r="A194" s="25">
        <v>167</v>
      </c>
      <c r="B194" s="103" t="s">
        <v>240</v>
      </c>
      <c r="C194" s="103"/>
      <c r="D194" s="103"/>
      <c r="E194" s="103"/>
      <c r="F194" s="50" t="s">
        <v>241</v>
      </c>
      <c r="G194" s="51"/>
      <c r="H194" s="52"/>
      <c r="I194" s="26" t="s">
        <v>23</v>
      </c>
      <c r="J194" s="11">
        <v>1</v>
      </c>
      <c r="K194" s="12">
        <v>0</v>
      </c>
      <c r="L194" s="13">
        <f t="shared" si="3"/>
        <v>0</v>
      </c>
      <c r="M194" s="10"/>
      <c r="N194" s="10"/>
    </row>
    <row r="195" spans="1:14" ht="63" customHeight="1" x14ac:dyDescent="0.25">
      <c r="A195" s="25">
        <v>168</v>
      </c>
      <c r="B195" s="103" t="s">
        <v>242</v>
      </c>
      <c r="C195" s="103"/>
      <c r="D195" s="103"/>
      <c r="E195" s="103"/>
      <c r="F195" s="50" t="s">
        <v>243</v>
      </c>
      <c r="G195" s="51"/>
      <c r="H195" s="52"/>
      <c r="I195" s="26" t="s">
        <v>39</v>
      </c>
      <c r="J195" s="11">
        <v>10</v>
      </c>
      <c r="K195" s="12">
        <v>0</v>
      </c>
      <c r="L195" s="13">
        <f t="shared" si="3"/>
        <v>0</v>
      </c>
      <c r="M195" s="10"/>
      <c r="N195" s="10"/>
    </row>
    <row r="196" spans="1:14" ht="31.9" customHeight="1" x14ac:dyDescent="0.25">
      <c r="A196" s="25">
        <v>169</v>
      </c>
      <c r="B196" s="103" t="s">
        <v>244</v>
      </c>
      <c r="C196" s="103"/>
      <c r="D196" s="103"/>
      <c r="E196" s="103"/>
      <c r="F196" s="50" t="s">
        <v>245</v>
      </c>
      <c r="G196" s="51"/>
      <c r="H196" s="52"/>
      <c r="I196" s="26" t="s">
        <v>231</v>
      </c>
      <c r="J196" s="11">
        <v>300</v>
      </c>
      <c r="K196" s="12">
        <v>0</v>
      </c>
      <c r="L196" s="13">
        <f t="shared" si="3"/>
        <v>0</v>
      </c>
      <c r="M196" s="10"/>
      <c r="N196" s="10"/>
    </row>
    <row r="197" spans="1:14" ht="36.6" customHeight="1" x14ac:dyDescent="0.25">
      <c r="A197" s="25">
        <v>170</v>
      </c>
      <c r="B197" s="103" t="s">
        <v>246</v>
      </c>
      <c r="C197" s="103"/>
      <c r="D197" s="103"/>
      <c r="E197" s="103"/>
      <c r="F197" s="50" t="s">
        <v>247</v>
      </c>
      <c r="G197" s="51"/>
      <c r="H197" s="52"/>
      <c r="I197" s="26" t="s">
        <v>125</v>
      </c>
      <c r="J197" s="11">
        <v>12</v>
      </c>
      <c r="K197" s="12">
        <v>0</v>
      </c>
      <c r="L197" s="13">
        <f t="shared" si="3"/>
        <v>0</v>
      </c>
      <c r="M197" s="10"/>
      <c r="N197" s="10"/>
    </row>
    <row r="198" spans="1:14" ht="118.9" customHeight="1" x14ac:dyDescent="0.25">
      <c r="A198" s="25">
        <v>171</v>
      </c>
      <c r="B198" s="103" t="s">
        <v>248</v>
      </c>
      <c r="C198" s="103"/>
      <c r="D198" s="103"/>
      <c r="E198" s="103"/>
      <c r="F198" s="50" t="s">
        <v>249</v>
      </c>
      <c r="G198" s="51"/>
      <c r="H198" s="52"/>
      <c r="I198" s="26" t="s">
        <v>109</v>
      </c>
      <c r="J198" s="11">
        <v>1</v>
      </c>
      <c r="K198" s="12">
        <v>0</v>
      </c>
      <c r="L198" s="13">
        <f t="shared" si="3"/>
        <v>0</v>
      </c>
      <c r="M198" s="10"/>
      <c r="N198" s="10"/>
    </row>
    <row r="199" spans="1:14" ht="70.900000000000006" customHeight="1" x14ac:dyDescent="0.25">
      <c r="A199" s="25">
        <v>172</v>
      </c>
      <c r="B199" s="103" t="s">
        <v>250</v>
      </c>
      <c r="C199" s="103"/>
      <c r="D199" s="103"/>
      <c r="E199" s="103"/>
      <c r="F199" s="50" t="s">
        <v>251</v>
      </c>
      <c r="G199" s="51"/>
      <c r="H199" s="52"/>
      <c r="I199" s="26" t="s">
        <v>109</v>
      </c>
      <c r="J199" s="11">
        <v>15</v>
      </c>
      <c r="K199" s="12">
        <v>0</v>
      </c>
      <c r="L199" s="13">
        <f t="shared" si="3"/>
        <v>0</v>
      </c>
      <c r="M199" s="10"/>
      <c r="N199" s="10"/>
    </row>
    <row r="200" spans="1:14" ht="138.75" customHeight="1" x14ac:dyDescent="0.25">
      <c r="A200" s="25">
        <v>173</v>
      </c>
      <c r="B200" s="103" t="s">
        <v>250</v>
      </c>
      <c r="C200" s="103"/>
      <c r="D200" s="103"/>
      <c r="E200" s="103"/>
      <c r="F200" s="50" t="s">
        <v>252</v>
      </c>
      <c r="G200" s="51"/>
      <c r="H200" s="52"/>
      <c r="I200" s="26" t="s">
        <v>109</v>
      </c>
      <c r="J200" s="11">
        <v>15</v>
      </c>
      <c r="K200" s="12">
        <v>0</v>
      </c>
      <c r="L200" s="13">
        <f t="shared" si="3"/>
        <v>0</v>
      </c>
      <c r="M200" s="10"/>
      <c r="N200" s="10"/>
    </row>
    <row r="201" spans="1:14" ht="33" customHeight="1" x14ac:dyDescent="0.25">
      <c r="A201" s="25">
        <v>174</v>
      </c>
      <c r="B201" s="103" t="s">
        <v>253</v>
      </c>
      <c r="C201" s="103"/>
      <c r="D201" s="103"/>
      <c r="E201" s="103"/>
      <c r="F201" s="50" t="s">
        <v>254</v>
      </c>
      <c r="G201" s="51"/>
      <c r="H201" s="52"/>
      <c r="I201" s="26" t="s">
        <v>85</v>
      </c>
      <c r="J201" s="11">
        <v>1</v>
      </c>
      <c r="K201" s="12">
        <v>0</v>
      </c>
      <c r="L201" s="13">
        <f t="shared" si="3"/>
        <v>0</v>
      </c>
      <c r="M201" s="10"/>
      <c r="N201" s="10"/>
    </row>
    <row r="202" spans="1:14" ht="31.9" customHeight="1" x14ac:dyDescent="0.25">
      <c r="A202" s="25">
        <v>175</v>
      </c>
      <c r="B202" s="103" t="s">
        <v>253</v>
      </c>
      <c r="C202" s="103"/>
      <c r="D202" s="103"/>
      <c r="E202" s="103"/>
      <c r="F202" s="50" t="s">
        <v>255</v>
      </c>
      <c r="G202" s="51"/>
      <c r="H202" s="52"/>
      <c r="I202" s="26" t="s">
        <v>85</v>
      </c>
      <c r="J202" s="11">
        <v>1</v>
      </c>
      <c r="K202" s="12">
        <v>0</v>
      </c>
      <c r="L202" s="13">
        <f t="shared" si="3"/>
        <v>0</v>
      </c>
      <c r="M202" s="10"/>
      <c r="N202" s="10"/>
    </row>
    <row r="203" spans="1:14" ht="28.9" customHeight="1" x14ac:dyDescent="0.25">
      <c r="A203" s="25">
        <v>176</v>
      </c>
      <c r="B203" s="103" t="s">
        <v>253</v>
      </c>
      <c r="C203" s="103"/>
      <c r="D203" s="103"/>
      <c r="E203" s="103"/>
      <c r="F203" s="50" t="s">
        <v>256</v>
      </c>
      <c r="G203" s="51"/>
      <c r="H203" s="52"/>
      <c r="I203" s="26" t="s">
        <v>85</v>
      </c>
      <c r="J203" s="11">
        <v>1</v>
      </c>
      <c r="K203" s="12">
        <v>0</v>
      </c>
      <c r="L203" s="13">
        <f t="shared" si="3"/>
        <v>0</v>
      </c>
      <c r="M203" s="10"/>
      <c r="N203" s="10"/>
    </row>
    <row r="204" spans="1:14" ht="36.75" customHeight="1" x14ac:dyDescent="0.25">
      <c r="A204" s="25">
        <v>177</v>
      </c>
      <c r="B204" s="103" t="s">
        <v>253</v>
      </c>
      <c r="C204" s="103"/>
      <c r="D204" s="103"/>
      <c r="E204" s="103"/>
      <c r="F204" s="50" t="s">
        <v>257</v>
      </c>
      <c r="G204" s="51"/>
      <c r="H204" s="52"/>
      <c r="I204" s="26" t="s">
        <v>85</v>
      </c>
      <c r="J204" s="11">
        <v>1</v>
      </c>
      <c r="K204" s="12">
        <v>0</v>
      </c>
      <c r="L204" s="13">
        <f t="shared" si="3"/>
        <v>0</v>
      </c>
      <c r="M204" s="10"/>
      <c r="N204" s="10"/>
    </row>
    <row r="205" spans="1:14" ht="31.5" customHeight="1" x14ac:dyDescent="0.25">
      <c r="A205" s="25">
        <v>178</v>
      </c>
      <c r="B205" s="103" t="s">
        <v>253</v>
      </c>
      <c r="C205" s="103"/>
      <c r="D205" s="103"/>
      <c r="E205" s="103"/>
      <c r="F205" s="114" t="s">
        <v>258</v>
      </c>
      <c r="G205" s="114"/>
      <c r="H205" s="114"/>
      <c r="I205" s="26" t="s">
        <v>85</v>
      </c>
      <c r="J205" s="11">
        <v>1</v>
      </c>
      <c r="K205" s="12">
        <v>0</v>
      </c>
      <c r="L205" s="13">
        <f t="shared" ref="L205:L228" si="4">J205*K205</f>
        <v>0</v>
      </c>
      <c r="M205" s="10"/>
      <c r="N205" s="10"/>
    </row>
    <row r="206" spans="1:14" ht="38.450000000000003" customHeight="1" x14ac:dyDescent="0.25">
      <c r="A206" s="25">
        <v>179</v>
      </c>
      <c r="B206" s="114" t="s">
        <v>259</v>
      </c>
      <c r="C206" s="114"/>
      <c r="D206" s="114"/>
      <c r="E206" s="114"/>
      <c r="F206" s="114" t="s">
        <v>260</v>
      </c>
      <c r="G206" s="114"/>
      <c r="H206" s="114"/>
      <c r="I206" s="27" t="s">
        <v>23</v>
      </c>
      <c r="J206" s="15">
        <v>500</v>
      </c>
      <c r="K206" s="12">
        <v>0</v>
      </c>
      <c r="L206" s="13">
        <f t="shared" si="4"/>
        <v>0</v>
      </c>
      <c r="M206" s="10"/>
      <c r="N206" s="10"/>
    </row>
    <row r="207" spans="1:14" ht="60" customHeight="1" x14ac:dyDescent="0.25">
      <c r="A207" s="25">
        <v>180</v>
      </c>
      <c r="B207" s="114" t="s">
        <v>261</v>
      </c>
      <c r="C207" s="114"/>
      <c r="D207" s="114"/>
      <c r="E207" s="114"/>
      <c r="F207" s="114" t="s">
        <v>262</v>
      </c>
      <c r="G207" s="114"/>
      <c r="H207" s="114"/>
      <c r="I207" s="27" t="s">
        <v>109</v>
      </c>
      <c r="J207" s="16">
        <v>1</v>
      </c>
      <c r="K207" s="12">
        <v>0</v>
      </c>
      <c r="L207" s="13">
        <f t="shared" si="4"/>
        <v>0</v>
      </c>
      <c r="M207" s="10"/>
      <c r="N207" s="10"/>
    </row>
    <row r="208" spans="1:14" ht="58.15" customHeight="1" x14ac:dyDescent="0.25">
      <c r="A208" s="25">
        <v>181</v>
      </c>
      <c r="B208" s="114" t="s">
        <v>261</v>
      </c>
      <c r="C208" s="114"/>
      <c r="D208" s="114"/>
      <c r="E208" s="114"/>
      <c r="F208" s="114" t="s">
        <v>263</v>
      </c>
      <c r="G208" s="114"/>
      <c r="H208" s="114"/>
      <c r="I208" s="27" t="s">
        <v>109</v>
      </c>
      <c r="J208" s="17">
        <v>1</v>
      </c>
      <c r="K208" s="12">
        <v>0</v>
      </c>
      <c r="L208" s="13">
        <f t="shared" si="4"/>
        <v>0</v>
      </c>
      <c r="M208" s="10"/>
      <c r="N208" s="10"/>
    </row>
    <row r="209" spans="1:14" ht="67.900000000000006" customHeight="1" x14ac:dyDescent="0.25">
      <c r="A209" s="25">
        <v>182</v>
      </c>
      <c r="B209" s="114" t="s">
        <v>264</v>
      </c>
      <c r="C209" s="114"/>
      <c r="D209" s="114"/>
      <c r="E209" s="114"/>
      <c r="F209" s="114" t="s">
        <v>265</v>
      </c>
      <c r="G209" s="114"/>
      <c r="H209" s="114"/>
      <c r="I209" s="27" t="s">
        <v>266</v>
      </c>
      <c r="J209" s="17">
        <v>30</v>
      </c>
      <c r="K209" s="12">
        <v>0</v>
      </c>
      <c r="L209" s="13">
        <f t="shared" si="4"/>
        <v>0</v>
      </c>
      <c r="M209" s="10"/>
      <c r="N209" s="10"/>
    </row>
    <row r="210" spans="1:14" ht="128.25" customHeight="1" x14ac:dyDescent="0.25">
      <c r="A210" s="25">
        <v>183</v>
      </c>
      <c r="B210" s="114" t="s">
        <v>267</v>
      </c>
      <c r="C210" s="114"/>
      <c r="D210" s="114"/>
      <c r="E210" s="114"/>
      <c r="F210" s="114" t="s">
        <v>268</v>
      </c>
      <c r="G210" s="114"/>
      <c r="H210" s="114"/>
      <c r="I210" s="27" t="s">
        <v>39</v>
      </c>
      <c r="J210" s="15">
        <v>4</v>
      </c>
      <c r="K210" s="12">
        <v>0</v>
      </c>
      <c r="L210" s="13">
        <f t="shared" si="4"/>
        <v>0</v>
      </c>
      <c r="M210" s="10"/>
      <c r="N210" s="10"/>
    </row>
    <row r="211" spans="1:14" ht="31.9" customHeight="1" x14ac:dyDescent="0.25">
      <c r="A211" s="25">
        <v>184</v>
      </c>
      <c r="B211" s="114" t="s">
        <v>269</v>
      </c>
      <c r="C211" s="114"/>
      <c r="D211" s="114"/>
      <c r="E211" s="114"/>
      <c r="F211" s="114" t="s">
        <v>270</v>
      </c>
      <c r="G211" s="114"/>
      <c r="H211" s="114"/>
      <c r="I211" s="27" t="s">
        <v>39</v>
      </c>
      <c r="J211" s="17">
        <v>2</v>
      </c>
      <c r="K211" s="12">
        <v>0</v>
      </c>
      <c r="L211" s="13">
        <f t="shared" si="4"/>
        <v>0</v>
      </c>
      <c r="M211" s="10"/>
      <c r="N211" s="10"/>
    </row>
    <row r="212" spans="1:14" ht="31.15" customHeight="1" x14ac:dyDescent="0.25">
      <c r="A212" s="25">
        <v>185</v>
      </c>
      <c r="B212" s="114" t="s">
        <v>269</v>
      </c>
      <c r="C212" s="114"/>
      <c r="D212" s="114"/>
      <c r="E212" s="114"/>
      <c r="F212" s="114" t="s">
        <v>271</v>
      </c>
      <c r="G212" s="114"/>
      <c r="H212" s="114"/>
      <c r="I212" s="28" t="s">
        <v>272</v>
      </c>
      <c r="J212" s="17">
        <v>400</v>
      </c>
      <c r="K212" s="12">
        <v>0</v>
      </c>
      <c r="L212" s="13">
        <f t="shared" si="4"/>
        <v>0</v>
      </c>
      <c r="M212" s="10"/>
      <c r="N212" s="10"/>
    </row>
    <row r="213" spans="1:14" ht="34.15" customHeight="1" x14ac:dyDescent="0.25">
      <c r="A213" s="25">
        <v>186</v>
      </c>
      <c r="B213" s="114" t="s">
        <v>273</v>
      </c>
      <c r="C213" s="114"/>
      <c r="D213" s="114"/>
      <c r="E213" s="114"/>
      <c r="F213" s="114" t="s">
        <v>274</v>
      </c>
      <c r="G213" s="114"/>
      <c r="H213" s="53"/>
      <c r="I213" s="29" t="s">
        <v>85</v>
      </c>
      <c r="J213" s="18">
        <v>5</v>
      </c>
      <c r="K213" s="12">
        <v>0</v>
      </c>
      <c r="L213" s="13">
        <f t="shared" si="4"/>
        <v>0</v>
      </c>
      <c r="M213" s="10"/>
      <c r="N213" s="10"/>
    </row>
    <row r="214" spans="1:14" ht="78" customHeight="1" x14ac:dyDescent="0.25">
      <c r="A214" s="25">
        <v>187</v>
      </c>
      <c r="B214" s="53" t="s">
        <v>275</v>
      </c>
      <c r="C214" s="51"/>
      <c r="D214" s="51"/>
      <c r="E214" s="52"/>
      <c r="F214" s="53" t="s">
        <v>276</v>
      </c>
      <c r="G214" s="51"/>
      <c r="H214" s="51"/>
      <c r="I214" s="29" t="s">
        <v>39</v>
      </c>
      <c r="J214" s="18">
        <v>1</v>
      </c>
      <c r="K214" s="12">
        <v>0</v>
      </c>
      <c r="L214" s="13">
        <f>J214*K214</f>
        <v>0</v>
      </c>
      <c r="M214" s="10"/>
      <c r="N214" s="10"/>
    </row>
    <row r="215" spans="1:14" ht="75.599999999999994" customHeight="1" x14ac:dyDescent="0.25">
      <c r="A215" s="25">
        <v>188</v>
      </c>
      <c r="B215" s="53" t="s">
        <v>277</v>
      </c>
      <c r="C215" s="51"/>
      <c r="D215" s="51"/>
      <c r="E215" s="52"/>
      <c r="F215" s="53" t="s">
        <v>278</v>
      </c>
      <c r="G215" s="51"/>
      <c r="H215" s="62"/>
      <c r="I215" s="29" t="s">
        <v>85</v>
      </c>
      <c r="J215" s="18">
        <v>1</v>
      </c>
      <c r="K215" s="12">
        <v>0</v>
      </c>
      <c r="L215" s="13">
        <f t="shared" si="4"/>
        <v>0</v>
      </c>
      <c r="M215" s="10"/>
      <c r="N215" s="10"/>
    </row>
    <row r="216" spans="1:14" x14ac:dyDescent="0.25">
      <c r="A216" s="25">
        <v>189</v>
      </c>
      <c r="B216" s="53" t="s">
        <v>279</v>
      </c>
      <c r="C216" s="51"/>
      <c r="D216" s="51"/>
      <c r="E216" s="52"/>
      <c r="F216" s="53" t="s">
        <v>280</v>
      </c>
      <c r="G216" s="51"/>
      <c r="H216" s="51"/>
      <c r="I216" s="29" t="s">
        <v>281</v>
      </c>
      <c r="J216" s="18">
        <v>5</v>
      </c>
      <c r="K216" s="12">
        <v>0</v>
      </c>
      <c r="L216" s="13">
        <f t="shared" si="4"/>
        <v>0</v>
      </c>
      <c r="M216" s="10"/>
      <c r="N216" s="10"/>
    </row>
    <row r="217" spans="1:14" ht="31.9" customHeight="1" x14ac:dyDescent="0.25">
      <c r="A217" s="25">
        <v>190</v>
      </c>
      <c r="B217" s="53" t="s">
        <v>279</v>
      </c>
      <c r="C217" s="51"/>
      <c r="D217" s="51"/>
      <c r="E217" s="52"/>
      <c r="F217" s="53" t="s">
        <v>282</v>
      </c>
      <c r="G217" s="51"/>
      <c r="H217" s="51"/>
      <c r="I217" s="29" t="s">
        <v>281</v>
      </c>
      <c r="J217" s="18">
        <v>3</v>
      </c>
      <c r="K217" s="12">
        <v>0</v>
      </c>
      <c r="L217" s="13">
        <f t="shared" si="4"/>
        <v>0</v>
      </c>
      <c r="M217" s="10"/>
      <c r="N217" s="10"/>
    </row>
    <row r="218" spans="1:14" ht="36" customHeight="1" x14ac:dyDescent="0.25">
      <c r="A218" s="30">
        <v>191</v>
      </c>
      <c r="B218" s="122" t="s">
        <v>283</v>
      </c>
      <c r="C218" s="123"/>
      <c r="D218" s="123"/>
      <c r="E218" s="124"/>
      <c r="F218" s="122" t="s">
        <v>284</v>
      </c>
      <c r="G218" s="123"/>
      <c r="H218" s="125"/>
      <c r="I218" s="29" t="s">
        <v>281</v>
      </c>
      <c r="J218" s="18">
        <v>3</v>
      </c>
      <c r="K218" s="12">
        <v>0</v>
      </c>
      <c r="L218" s="13">
        <f t="shared" si="4"/>
        <v>0</v>
      </c>
      <c r="M218" s="10"/>
      <c r="N218" s="10"/>
    </row>
    <row r="219" spans="1:14" ht="45" customHeight="1" x14ac:dyDescent="0.25">
      <c r="A219" s="25">
        <v>192</v>
      </c>
      <c r="B219" s="53" t="s">
        <v>285</v>
      </c>
      <c r="C219" s="51"/>
      <c r="D219" s="51"/>
      <c r="E219" s="52"/>
      <c r="F219" s="53" t="s">
        <v>286</v>
      </c>
      <c r="G219" s="51"/>
      <c r="H219" s="51"/>
      <c r="I219" s="29" t="s">
        <v>287</v>
      </c>
      <c r="J219" s="18">
        <v>3</v>
      </c>
      <c r="K219" s="12">
        <v>0</v>
      </c>
      <c r="L219" s="13">
        <f t="shared" si="4"/>
        <v>0</v>
      </c>
      <c r="M219" s="10"/>
      <c r="N219" s="10"/>
    </row>
    <row r="220" spans="1:14" ht="63" customHeight="1" x14ac:dyDescent="0.25">
      <c r="A220" s="25">
        <v>193</v>
      </c>
      <c r="B220" s="53" t="s">
        <v>288</v>
      </c>
      <c r="C220" s="51"/>
      <c r="D220" s="51"/>
      <c r="E220" s="52"/>
      <c r="F220" s="53" t="s">
        <v>289</v>
      </c>
      <c r="G220" s="51"/>
      <c r="H220" s="51"/>
      <c r="I220" s="29" t="s">
        <v>85</v>
      </c>
      <c r="J220" s="18">
        <v>1</v>
      </c>
      <c r="K220" s="12">
        <v>0</v>
      </c>
      <c r="L220" s="13">
        <f t="shared" si="4"/>
        <v>0</v>
      </c>
      <c r="M220" s="10"/>
      <c r="N220" s="10"/>
    </row>
    <row r="221" spans="1:14" ht="36" customHeight="1" x14ac:dyDescent="0.25">
      <c r="A221" s="25">
        <v>194</v>
      </c>
      <c r="B221" s="53" t="s">
        <v>290</v>
      </c>
      <c r="C221" s="51"/>
      <c r="D221" s="51"/>
      <c r="E221" s="52"/>
      <c r="F221" s="53" t="s">
        <v>291</v>
      </c>
      <c r="G221" s="51"/>
      <c r="H221" s="51"/>
      <c r="I221" s="29" t="s">
        <v>85</v>
      </c>
      <c r="J221" s="18">
        <v>500</v>
      </c>
      <c r="K221" s="12">
        <v>0</v>
      </c>
      <c r="L221" s="13">
        <f t="shared" si="4"/>
        <v>0</v>
      </c>
      <c r="M221" s="10"/>
      <c r="N221" s="10"/>
    </row>
    <row r="222" spans="1:14" ht="35.450000000000003" customHeight="1" x14ac:dyDescent="0.25">
      <c r="A222" s="25">
        <v>195</v>
      </c>
      <c r="B222" s="53" t="s">
        <v>292</v>
      </c>
      <c r="C222" s="51"/>
      <c r="D222" s="51"/>
      <c r="E222" s="52"/>
      <c r="F222" s="53" t="s">
        <v>293</v>
      </c>
      <c r="G222" s="51"/>
      <c r="H222" s="62"/>
      <c r="I222" s="31" t="s">
        <v>39</v>
      </c>
      <c r="J222" s="19">
        <v>2</v>
      </c>
      <c r="K222" s="12">
        <v>0</v>
      </c>
      <c r="L222" s="13">
        <f t="shared" si="4"/>
        <v>0</v>
      </c>
      <c r="M222" s="10"/>
      <c r="N222" s="10"/>
    </row>
    <row r="223" spans="1:14" ht="136.15" customHeight="1" x14ac:dyDescent="0.25">
      <c r="A223" s="25">
        <v>196</v>
      </c>
      <c r="B223" s="53" t="s">
        <v>292</v>
      </c>
      <c r="C223" s="51"/>
      <c r="D223" s="51"/>
      <c r="E223" s="52"/>
      <c r="F223" s="53" t="s">
        <v>294</v>
      </c>
      <c r="G223" s="51"/>
      <c r="H223" s="62"/>
      <c r="I223" s="31" t="s">
        <v>39</v>
      </c>
      <c r="J223" s="19">
        <v>1</v>
      </c>
      <c r="K223" s="12">
        <v>0</v>
      </c>
      <c r="L223" s="13">
        <f t="shared" si="4"/>
        <v>0</v>
      </c>
      <c r="M223" s="10"/>
      <c r="N223" s="10"/>
    </row>
    <row r="224" spans="1:14" ht="45.6" customHeight="1" x14ac:dyDescent="0.25">
      <c r="A224" s="25">
        <v>197</v>
      </c>
      <c r="B224" s="53" t="s">
        <v>295</v>
      </c>
      <c r="C224" s="51"/>
      <c r="D224" s="51"/>
      <c r="E224" s="52"/>
      <c r="F224" s="53" t="s">
        <v>296</v>
      </c>
      <c r="G224" s="51"/>
      <c r="H224" s="62"/>
      <c r="I224" s="31" t="s">
        <v>39</v>
      </c>
      <c r="J224" s="19">
        <v>1</v>
      </c>
      <c r="K224" s="12">
        <v>0</v>
      </c>
      <c r="L224" s="13">
        <f t="shared" si="4"/>
        <v>0</v>
      </c>
      <c r="M224" s="10"/>
      <c r="N224" s="10"/>
    </row>
    <row r="225" spans="1:14" ht="35.450000000000003" customHeight="1" x14ac:dyDescent="0.25">
      <c r="A225" s="25">
        <v>198</v>
      </c>
      <c r="B225" s="53" t="s">
        <v>355</v>
      </c>
      <c r="C225" s="51"/>
      <c r="D225" s="51"/>
      <c r="E225" s="52"/>
      <c r="F225" s="53" t="s">
        <v>297</v>
      </c>
      <c r="G225" s="51"/>
      <c r="H225" s="62"/>
      <c r="I225" s="31" t="s">
        <v>39</v>
      </c>
      <c r="J225" s="19">
        <v>1</v>
      </c>
      <c r="K225" s="12">
        <v>0</v>
      </c>
      <c r="L225" s="13">
        <f t="shared" si="4"/>
        <v>0</v>
      </c>
      <c r="M225" s="10"/>
      <c r="N225" s="10"/>
    </row>
    <row r="226" spans="1:14" ht="19.149999999999999" customHeight="1" x14ac:dyDescent="0.25">
      <c r="A226" s="25">
        <v>199</v>
      </c>
      <c r="B226" s="126" t="s">
        <v>298</v>
      </c>
      <c r="C226" s="127"/>
      <c r="D226" s="127"/>
      <c r="E226" s="128"/>
      <c r="F226" s="126" t="s">
        <v>299</v>
      </c>
      <c r="G226" s="127"/>
      <c r="H226" s="127"/>
      <c r="I226" s="31" t="s">
        <v>23</v>
      </c>
      <c r="J226" s="19">
        <v>5</v>
      </c>
      <c r="K226" s="12">
        <v>0</v>
      </c>
      <c r="L226" s="13">
        <f t="shared" si="4"/>
        <v>0</v>
      </c>
      <c r="M226" s="10"/>
      <c r="N226" s="10"/>
    </row>
    <row r="227" spans="1:14" ht="48.6" customHeight="1" x14ac:dyDescent="0.25">
      <c r="A227" s="25">
        <v>200</v>
      </c>
      <c r="B227" s="103" t="s">
        <v>300</v>
      </c>
      <c r="C227" s="103"/>
      <c r="D227" s="103"/>
      <c r="E227" s="103"/>
      <c r="F227" s="103" t="s">
        <v>301</v>
      </c>
      <c r="G227" s="103"/>
      <c r="H227" s="103"/>
      <c r="I227" s="29" t="s">
        <v>85</v>
      </c>
      <c r="J227" s="14">
        <v>1</v>
      </c>
      <c r="K227" s="12">
        <v>0</v>
      </c>
      <c r="L227" s="13">
        <f t="shared" si="4"/>
        <v>0</v>
      </c>
      <c r="M227" s="10"/>
      <c r="N227" s="10"/>
    </row>
    <row r="228" spans="1:14" ht="33" customHeight="1" x14ac:dyDescent="0.25">
      <c r="A228" s="25">
        <v>201</v>
      </c>
      <c r="B228" s="135" t="s">
        <v>302</v>
      </c>
      <c r="C228" s="135"/>
      <c r="D228" s="135"/>
      <c r="E228" s="135"/>
      <c r="F228" s="135" t="s">
        <v>303</v>
      </c>
      <c r="G228" s="135"/>
      <c r="H228" s="135"/>
      <c r="I228" s="32" t="s">
        <v>304</v>
      </c>
      <c r="J228" s="20">
        <v>500</v>
      </c>
      <c r="K228" s="12">
        <v>0</v>
      </c>
      <c r="L228" s="13">
        <f t="shared" si="4"/>
        <v>0</v>
      </c>
      <c r="M228" s="10"/>
      <c r="N228" s="10"/>
    </row>
    <row r="229" spans="1:14" x14ac:dyDescent="0.25">
      <c r="A229" s="129" t="s">
        <v>25</v>
      </c>
      <c r="B229" s="130"/>
      <c r="C229" s="130"/>
      <c r="D229" s="130"/>
      <c r="E229" s="130"/>
      <c r="F229" s="130"/>
      <c r="G229" s="130"/>
      <c r="H229" s="130"/>
      <c r="I229" s="130"/>
      <c r="J229" s="130"/>
      <c r="K229" s="131"/>
      <c r="L229" s="21">
        <f>SUM(L23:L228)</f>
        <v>0</v>
      </c>
      <c r="M229" s="22"/>
      <c r="N229" s="22"/>
    </row>
    <row r="230" spans="1:14" ht="14.45" customHeight="1" x14ac:dyDescent="0.25">
      <c r="A230" s="132" t="s">
        <v>26</v>
      </c>
      <c r="B230" s="133"/>
      <c r="C230" s="133"/>
      <c r="D230" s="133"/>
      <c r="E230" s="133"/>
      <c r="F230" s="133"/>
      <c r="G230" s="133"/>
      <c r="H230" s="133"/>
      <c r="I230" s="134"/>
      <c r="J230" s="23">
        <v>21</v>
      </c>
      <c r="K230" s="24" t="s">
        <v>27</v>
      </c>
      <c r="L230" s="21">
        <f>L229/100*J230</f>
        <v>0</v>
      </c>
      <c r="M230" s="22"/>
      <c r="N230" s="22"/>
    </row>
    <row r="231" spans="1:14" x14ac:dyDescent="0.25">
      <c r="A231" s="129" t="s">
        <v>28</v>
      </c>
      <c r="B231" s="130"/>
      <c r="C231" s="130"/>
      <c r="D231" s="130"/>
      <c r="E231" s="130"/>
      <c r="F231" s="130"/>
      <c r="G231" s="130"/>
      <c r="H231" s="130"/>
      <c r="I231" s="130"/>
      <c r="J231" s="130"/>
      <c r="K231" s="131"/>
      <c r="L231" s="21">
        <f>L229+L230</f>
        <v>0</v>
      </c>
      <c r="M231" s="22"/>
      <c r="N231" s="22"/>
    </row>
    <row r="233" spans="1:14" ht="15" customHeight="1" x14ac:dyDescent="0.25">
      <c r="A233" s="38" t="s">
        <v>29</v>
      </c>
      <c r="B233" s="38"/>
      <c r="C233" s="38"/>
      <c r="D233" s="38"/>
      <c r="E233" s="38"/>
      <c r="F233" s="38"/>
      <c r="G233" s="38"/>
      <c r="H233" s="38"/>
      <c r="I233" s="38"/>
      <c r="J233" s="38"/>
      <c r="K233" s="38"/>
      <c r="L233" s="38"/>
      <c r="M233" s="3"/>
      <c r="N233" s="3"/>
    </row>
    <row r="234" spans="1:14" ht="15" customHeight="1" x14ac:dyDescent="0.25">
      <c r="A234" s="38"/>
      <c r="B234" s="38"/>
      <c r="C234" s="38"/>
      <c r="D234" s="38"/>
      <c r="E234" s="38"/>
      <c r="F234" s="38"/>
      <c r="G234" s="38"/>
      <c r="H234" s="38"/>
      <c r="I234" s="38"/>
      <c r="J234" s="38"/>
      <c r="K234" s="38"/>
      <c r="L234" s="38"/>
      <c r="M234" s="3"/>
      <c r="N234" s="3"/>
    </row>
    <row r="235" spans="1:14" ht="15.75" customHeight="1" x14ac:dyDescent="0.25">
      <c r="A235" s="38" t="s">
        <v>30</v>
      </c>
      <c r="B235" s="38"/>
      <c r="C235" s="38"/>
      <c r="D235" s="38"/>
      <c r="E235" s="38"/>
      <c r="F235" s="38"/>
      <c r="G235" s="38"/>
      <c r="H235" s="38"/>
      <c r="I235" s="38"/>
      <c r="J235" s="38"/>
      <c r="K235" s="38"/>
      <c r="L235" s="38"/>
      <c r="M235" s="3"/>
      <c r="N235" s="3"/>
    </row>
    <row r="236" spans="1:14" ht="25.15" customHeight="1" x14ac:dyDescent="0.25">
      <c r="A236" s="38"/>
      <c r="B236" s="38"/>
      <c r="C236" s="38"/>
      <c r="D236" s="38"/>
      <c r="E236" s="38"/>
      <c r="F236" s="38"/>
      <c r="G236" s="38"/>
      <c r="H236" s="38"/>
      <c r="I236" s="38"/>
      <c r="J236" s="38"/>
      <c r="K236" s="38"/>
      <c r="L236" s="38"/>
      <c r="M236" s="3"/>
      <c r="N236" s="3"/>
    </row>
    <row r="237" spans="1:14" ht="14.45" customHeight="1" x14ac:dyDescent="0.25">
      <c r="A237" s="136" t="s">
        <v>360</v>
      </c>
      <c r="B237" s="136"/>
      <c r="C237" s="136"/>
      <c r="D237" s="136"/>
      <c r="E237" s="136"/>
      <c r="F237" s="136"/>
      <c r="G237" s="136"/>
      <c r="H237" s="136"/>
      <c r="I237" s="136"/>
      <c r="J237" s="136"/>
      <c r="K237" s="136"/>
      <c r="L237" s="136"/>
      <c r="M237" s="37"/>
      <c r="N237" s="37"/>
    </row>
    <row r="238" spans="1:14" x14ac:dyDescent="0.25">
      <c r="A238" s="136"/>
      <c r="B238" s="136"/>
      <c r="C238" s="136"/>
      <c r="D238" s="136"/>
      <c r="E238" s="136"/>
      <c r="F238" s="136"/>
      <c r="G238" s="136"/>
      <c r="H238" s="136"/>
      <c r="I238" s="136"/>
      <c r="J238" s="136"/>
      <c r="K238" s="136"/>
      <c r="L238" s="136"/>
      <c r="M238" s="37"/>
      <c r="N238" s="37"/>
    </row>
    <row r="239" spans="1:14" x14ac:dyDescent="0.25">
      <c r="A239" s="136"/>
      <c r="B239" s="136"/>
      <c r="C239" s="136"/>
      <c r="D239" s="136"/>
      <c r="E239" s="136"/>
      <c r="F239" s="136"/>
      <c r="G239" s="136"/>
      <c r="H239" s="136"/>
      <c r="I239" s="136"/>
      <c r="J239" s="136"/>
      <c r="K239" s="136"/>
      <c r="L239" s="136"/>
      <c r="M239" s="37"/>
      <c r="N239" s="37"/>
    </row>
    <row r="240" spans="1:14" x14ac:dyDescent="0.25">
      <c r="A240" s="136"/>
      <c r="B240" s="136"/>
      <c r="C240" s="136"/>
      <c r="D240" s="136"/>
      <c r="E240" s="136"/>
      <c r="F240" s="136"/>
      <c r="G240" s="136"/>
      <c r="H240" s="136"/>
      <c r="I240" s="136"/>
      <c r="J240" s="136"/>
      <c r="K240" s="136"/>
      <c r="L240" s="136"/>
      <c r="M240" s="37"/>
      <c r="N240" s="37"/>
    </row>
    <row r="241" spans="1:14" x14ac:dyDescent="0.25">
      <c r="A241" s="136"/>
      <c r="B241" s="136"/>
      <c r="C241" s="136"/>
      <c r="D241" s="136"/>
      <c r="E241" s="136"/>
      <c r="F241" s="136"/>
      <c r="G241" s="136"/>
      <c r="H241" s="136"/>
      <c r="I241" s="136"/>
      <c r="J241" s="136"/>
      <c r="K241" s="136"/>
      <c r="L241" s="136"/>
      <c r="M241" s="37"/>
      <c r="N241" s="37"/>
    </row>
    <row r="242" spans="1:14" ht="52.9" customHeight="1" x14ac:dyDescent="0.25">
      <c r="A242" s="136"/>
      <c r="B242" s="136"/>
      <c r="C242" s="136"/>
      <c r="D242" s="136"/>
      <c r="E242" s="136"/>
      <c r="F242" s="136"/>
      <c r="G242" s="136"/>
      <c r="H242" s="136"/>
      <c r="I242" s="136"/>
      <c r="J242" s="136"/>
      <c r="K242" s="136"/>
      <c r="L242" s="136"/>
      <c r="M242" s="37"/>
      <c r="N242" s="37"/>
    </row>
    <row r="243" spans="1:14" ht="15.75" customHeight="1" x14ac:dyDescent="0.25">
      <c r="A243" s="38" t="s">
        <v>31</v>
      </c>
      <c r="B243" s="38"/>
      <c r="C243" s="38"/>
      <c r="D243" s="38"/>
      <c r="E243" s="38"/>
      <c r="F243" s="38"/>
      <c r="G243" s="38"/>
      <c r="H243" s="38"/>
      <c r="I243" s="38"/>
      <c r="J243" s="38"/>
      <c r="K243" s="38"/>
      <c r="L243" s="38"/>
      <c r="M243" s="37"/>
      <c r="N243" s="37"/>
    </row>
    <row r="244" spans="1:14" x14ac:dyDescent="0.25">
      <c r="A244" s="38"/>
      <c r="B244" s="38"/>
      <c r="C244" s="38"/>
      <c r="D244" s="38"/>
      <c r="E244" s="38"/>
      <c r="F244" s="38"/>
      <c r="G244" s="38"/>
      <c r="H244" s="38"/>
      <c r="I244" s="38"/>
      <c r="J244" s="38"/>
      <c r="K244" s="38"/>
      <c r="L244" s="38"/>
      <c r="M244" s="37"/>
      <c r="N244" s="37"/>
    </row>
    <row r="245" spans="1:14" ht="15.75" x14ac:dyDescent="0.25">
      <c r="A245" s="36" t="s">
        <v>32</v>
      </c>
      <c r="B245" s="36"/>
      <c r="C245" s="36"/>
      <c r="D245" s="36"/>
      <c r="E245" s="36"/>
      <c r="F245" s="36"/>
      <c r="G245" s="36"/>
      <c r="H245" s="36"/>
      <c r="I245" s="36"/>
      <c r="J245" s="36"/>
      <c r="K245" s="36"/>
      <c r="L245" s="36"/>
      <c r="M245" s="3"/>
      <c r="N245" s="3"/>
    </row>
    <row r="246" spans="1:14" ht="15.75" x14ac:dyDescent="0.25">
      <c r="A246" s="36" t="s">
        <v>2</v>
      </c>
      <c r="B246" s="36"/>
      <c r="C246" s="36"/>
      <c r="D246" s="36"/>
      <c r="E246" s="36"/>
      <c r="F246" s="36"/>
      <c r="G246" s="36"/>
      <c r="H246" s="36"/>
      <c r="I246" s="36"/>
      <c r="J246" s="36"/>
      <c r="K246" s="3"/>
      <c r="L246" s="3"/>
      <c r="M246" s="3"/>
      <c r="N246" s="3"/>
    </row>
    <row r="247" spans="1:14" ht="31.9" customHeight="1" x14ac:dyDescent="0.25">
      <c r="A247" s="4"/>
      <c r="B247" s="137" t="s">
        <v>3</v>
      </c>
      <c r="C247" s="138" t="s">
        <v>4</v>
      </c>
      <c r="D247" s="138"/>
      <c r="E247" s="139" t="s">
        <v>5</v>
      </c>
      <c r="F247" s="140"/>
      <c r="G247" s="141"/>
      <c r="H247" s="145" t="s">
        <v>6</v>
      </c>
      <c r="I247" s="146"/>
      <c r="J247" s="147"/>
      <c r="K247" s="3"/>
      <c r="L247" s="3"/>
      <c r="M247" s="3"/>
      <c r="N247" s="3"/>
    </row>
    <row r="248" spans="1:14" ht="15.75" x14ac:dyDescent="0.25">
      <c r="A248" s="4"/>
      <c r="B248" s="137"/>
      <c r="C248" s="138"/>
      <c r="D248" s="138"/>
      <c r="E248" s="142"/>
      <c r="F248" s="143"/>
      <c r="G248" s="144"/>
      <c r="H248" s="148" t="s">
        <v>7</v>
      </c>
      <c r="I248" s="149"/>
      <c r="J248" s="5" t="s">
        <v>8</v>
      </c>
      <c r="K248" s="3"/>
      <c r="L248" s="3"/>
      <c r="M248" s="3"/>
      <c r="N248" s="3"/>
    </row>
    <row r="249" spans="1:14" ht="15.75" x14ac:dyDescent="0.25">
      <c r="A249" s="4"/>
      <c r="B249" s="148" t="s">
        <v>9</v>
      </c>
      <c r="C249" s="150"/>
      <c r="D249" s="150"/>
      <c r="E249" s="150"/>
      <c r="F249" s="150"/>
      <c r="G249" s="150"/>
      <c r="H249" s="150"/>
      <c r="I249" s="150"/>
      <c r="J249" s="149"/>
      <c r="K249" s="3"/>
      <c r="L249" s="3"/>
      <c r="M249" s="3"/>
      <c r="N249" s="3"/>
    </row>
    <row r="250" spans="1:14" ht="15.75" x14ac:dyDescent="0.25">
      <c r="A250" s="4"/>
      <c r="B250" s="5"/>
      <c r="C250" s="84"/>
      <c r="D250" s="84"/>
      <c r="E250" s="70"/>
      <c r="F250" s="71"/>
      <c r="G250" s="72"/>
      <c r="H250" s="70"/>
      <c r="I250" s="72"/>
      <c r="J250" s="5"/>
      <c r="K250" s="3"/>
      <c r="L250" s="3"/>
      <c r="M250" s="3"/>
      <c r="N250" s="3"/>
    </row>
    <row r="251" spans="1:14" ht="15.75" x14ac:dyDescent="0.25">
      <c r="A251" s="4"/>
      <c r="B251" s="5"/>
      <c r="C251" s="84"/>
      <c r="D251" s="84"/>
      <c r="E251" s="70"/>
      <c r="F251" s="71"/>
      <c r="G251" s="72"/>
      <c r="H251" s="70"/>
      <c r="I251" s="72"/>
      <c r="J251" s="5"/>
      <c r="K251" s="3"/>
      <c r="L251" s="3"/>
      <c r="M251" s="3"/>
      <c r="N251" s="3"/>
    </row>
    <row r="252" spans="1:14" ht="15.75" x14ac:dyDescent="0.25">
      <c r="A252" s="4"/>
      <c r="B252" s="5"/>
      <c r="C252" s="84"/>
      <c r="D252" s="84"/>
      <c r="E252" s="70"/>
      <c r="F252" s="71"/>
      <c r="G252" s="72"/>
      <c r="H252" s="70"/>
      <c r="I252" s="72"/>
      <c r="J252" s="5"/>
      <c r="K252" s="3"/>
      <c r="L252" s="3"/>
      <c r="M252" s="3"/>
      <c r="N252" s="3"/>
    </row>
    <row r="253" spans="1:14" ht="15.75" x14ac:dyDescent="0.25">
      <c r="A253" s="4"/>
      <c r="B253" s="5"/>
      <c r="C253" s="84"/>
      <c r="D253" s="84"/>
      <c r="E253" s="70"/>
      <c r="F253" s="71"/>
      <c r="G253" s="72"/>
      <c r="H253" s="70"/>
      <c r="I253" s="72"/>
      <c r="J253" s="5"/>
      <c r="K253" s="3"/>
      <c r="L253" s="3"/>
      <c r="M253" s="3"/>
      <c r="N253" s="3"/>
    </row>
    <row r="254" spans="1:14" ht="15.75" x14ac:dyDescent="0.25">
      <c r="A254" s="4"/>
      <c r="B254" s="85" t="s">
        <v>10</v>
      </c>
      <c r="C254" s="86"/>
      <c r="D254" s="86"/>
      <c r="E254" s="86"/>
      <c r="F254" s="86"/>
      <c r="G254" s="87"/>
      <c r="H254" s="70"/>
      <c r="I254" s="72"/>
      <c r="J254" s="5"/>
      <c r="K254" s="3"/>
      <c r="L254" s="3"/>
      <c r="M254" s="3"/>
      <c r="N254" s="3"/>
    </row>
    <row r="255" spans="1:14" ht="15.75" customHeight="1" x14ac:dyDescent="0.25">
      <c r="A255" s="4"/>
      <c r="B255" s="80" t="s">
        <v>11</v>
      </c>
      <c r="C255" s="80"/>
      <c r="D255" s="80"/>
      <c r="E255" s="80"/>
      <c r="F255" s="80"/>
      <c r="G255" s="80"/>
      <c r="H255" s="80"/>
      <c r="I255" s="80"/>
      <c r="J255" s="80"/>
      <c r="K255" s="3"/>
      <c r="L255" s="3"/>
      <c r="M255" s="3"/>
      <c r="N255" s="3"/>
    </row>
    <row r="256" spans="1:14" ht="15.75" x14ac:dyDescent="0.25">
      <c r="A256" s="4"/>
      <c r="B256" s="81"/>
      <c r="C256" s="81"/>
      <c r="D256" s="81"/>
      <c r="E256" s="81"/>
      <c r="F256" s="81"/>
      <c r="G256" s="81"/>
      <c r="H256" s="81"/>
      <c r="I256" s="81"/>
      <c r="J256" s="81"/>
      <c r="K256" s="3"/>
      <c r="L256" s="3"/>
      <c r="M256" s="3"/>
      <c r="N256" s="3"/>
    </row>
    <row r="257" spans="1:14" ht="15.75" x14ac:dyDescent="0.25">
      <c r="A257" s="4"/>
      <c r="B257" s="4"/>
      <c r="C257" s="4"/>
      <c r="D257" s="4"/>
      <c r="E257" s="4"/>
      <c r="F257" s="4"/>
      <c r="G257" s="4"/>
      <c r="H257" s="4"/>
      <c r="I257" s="4"/>
      <c r="J257" s="4"/>
      <c r="K257" s="3"/>
      <c r="L257" s="3"/>
      <c r="M257" s="3"/>
      <c r="N257" s="3"/>
    </row>
    <row r="258" spans="1:14" ht="15.75" x14ac:dyDescent="0.25">
      <c r="A258" s="36" t="s">
        <v>12</v>
      </c>
      <c r="B258" s="36"/>
      <c r="C258" s="36"/>
      <c r="D258" s="36"/>
      <c r="E258" s="36"/>
      <c r="F258" s="36"/>
      <c r="G258" s="36"/>
      <c r="H258" s="36"/>
      <c r="I258" s="36"/>
      <c r="J258" s="36"/>
      <c r="K258" s="37"/>
      <c r="L258" s="37"/>
      <c r="M258" s="3"/>
      <c r="N258" s="3"/>
    </row>
    <row r="259" spans="1:14" ht="15.75" hidden="1" customHeight="1" x14ac:dyDescent="0.25">
      <c r="A259" s="4"/>
      <c r="B259" s="4"/>
      <c r="C259" s="82"/>
      <c r="D259" s="82"/>
      <c r="E259" s="82"/>
      <c r="F259" s="82"/>
      <c r="G259" s="82"/>
      <c r="H259" s="82"/>
      <c r="I259" s="82"/>
      <c r="J259" s="82"/>
      <c r="K259" s="3"/>
      <c r="L259" s="3"/>
      <c r="M259" s="3"/>
      <c r="N259" s="3"/>
    </row>
    <row r="260" spans="1:14" ht="43.9" customHeight="1" x14ac:dyDescent="0.25">
      <c r="A260" s="4"/>
      <c r="B260" s="6" t="s">
        <v>13</v>
      </c>
      <c r="C260" s="74" t="s">
        <v>14</v>
      </c>
      <c r="D260" s="75"/>
      <c r="E260" s="75"/>
      <c r="F260" s="83"/>
      <c r="G260" s="74" t="s">
        <v>332</v>
      </c>
      <c r="H260" s="75"/>
      <c r="I260" s="75"/>
      <c r="J260" s="83"/>
      <c r="K260" s="3"/>
      <c r="L260" s="3"/>
      <c r="M260" s="3"/>
      <c r="N260" s="3"/>
    </row>
    <row r="261" spans="1:14" ht="15.75" x14ac:dyDescent="0.25">
      <c r="A261" s="4"/>
      <c r="B261" s="5"/>
      <c r="C261" s="70"/>
      <c r="D261" s="71"/>
      <c r="E261" s="71"/>
      <c r="F261" s="72"/>
      <c r="G261" s="70"/>
      <c r="H261" s="71"/>
      <c r="I261" s="71"/>
      <c r="J261" s="72"/>
      <c r="K261" s="3"/>
      <c r="L261" s="3"/>
      <c r="M261" s="3"/>
      <c r="N261" s="3"/>
    </row>
    <row r="262" spans="1:14" ht="15.75" x14ac:dyDescent="0.25">
      <c r="A262" s="4"/>
      <c r="B262" s="5"/>
      <c r="C262" s="70"/>
      <c r="D262" s="71"/>
      <c r="E262" s="71"/>
      <c r="F262" s="72"/>
      <c r="G262" s="70"/>
      <c r="H262" s="71"/>
      <c r="I262" s="71"/>
      <c r="J262" s="72"/>
      <c r="K262" s="3"/>
      <c r="L262" s="3"/>
      <c r="M262" s="3"/>
      <c r="N262" s="3"/>
    </row>
    <row r="263" spans="1:14" ht="15.75" x14ac:dyDescent="0.25">
      <c r="A263" s="4"/>
      <c r="B263" s="5"/>
      <c r="C263" s="70"/>
      <c r="D263" s="71"/>
      <c r="E263" s="71"/>
      <c r="F263" s="72"/>
      <c r="G263" s="70"/>
      <c r="H263" s="71"/>
      <c r="I263" s="71"/>
      <c r="J263" s="72"/>
      <c r="K263" s="3"/>
      <c r="L263" s="3"/>
      <c r="M263" s="3"/>
      <c r="N263" s="3"/>
    </row>
    <row r="264" spans="1:14" ht="15.75" x14ac:dyDescent="0.25">
      <c r="A264" s="4"/>
      <c r="B264" s="73" t="s">
        <v>15</v>
      </c>
      <c r="C264" s="73"/>
      <c r="D264" s="73"/>
      <c r="E264" s="73"/>
      <c r="F264" s="73"/>
      <c r="G264" s="73"/>
      <c r="H264" s="73"/>
      <c r="I264" s="73"/>
      <c r="J264" s="73"/>
      <c r="K264" s="3"/>
      <c r="L264" s="3"/>
      <c r="M264" s="3"/>
      <c r="N264" s="3"/>
    </row>
    <row r="265" spans="1:14" ht="15" customHeight="1" x14ac:dyDescent="0.25">
      <c r="A265" s="3"/>
      <c r="B265" s="38" t="s">
        <v>16</v>
      </c>
      <c r="C265" s="38"/>
      <c r="D265" s="38"/>
      <c r="E265" s="38"/>
      <c r="F265" s="38"/>
      <c r="G265" s="38"/>
      <c r="H265" s="38"/>
      <c r="I265" s="38"/>
      <c r="J265" s="38"/>
      <c r="K265" s="3"/>
      <c r="L265" s="3"/>
      <c r="M265" s="3"/>
      <c r="N265" s="3"/>
    </row>
    <row r="266" spans="1:14" ht="15" customHeight="1" x14ac:dyDescent="0.25">
      <c r="A266" s="3"/>
      <c r="B266" s="38"/>
      <c r="C266" s="38"/>
      <c r="D266" s="38"/>
      <c r="E266" s="38"/>
      <c r="F266" s="38"/>
      <c r="G266" s="38"/>
      <c r="H266" s="38"/>
      <c r="I266" s="38"/>
      <c r="J266" s="38"/>
      <c r="K266" s="3"/>
      <c r="L266" s="3"/>
      <c r="M266" s="3"/>
      <c r="N266" s="3"/>
    </row>
    <row r="267" spans="1:14" ht="15.75" x14ac:dyDescent="0.25">
      <c r="A267" s="36" t="s">
        <v>33</v>
      </c>
      <c r="B267" s="36"/>
      <c r="C267" s="36"/>
      <c r="D267" s="36"/>
      <c r="E267" s="36"/>
      <c r="F267" s="36"/>
      <c r="G267" s="36"/>
      <c r="H267" s="36"/>
      <c r="I267" s="36"/>
      <c r="J267" s="36"/>
      <c r="K267" s="36"/>
      <c r="L267" s="36"/>
      <c r="M267" s="3"/>
      <c r="N267" s="3"/>
    </row>
    <row r="268" spans="1:14" ht="15.75" x14ac:dyDescent="0.25">
      <c r="A268" s="4"/>
      <c r="B268" s="4"/>
      <c r="C268" s="4"/>
      <c r="D268" s="4"/>
      <c r="E268" s="4"/>
      <c r="F268" s="4"/>
      <c r="G268" s="4"/>
      <c r="H268" s="4"/>
      <c r="I268" s="4"/>
      <c r="J268" s="4"/>
      <c r="K268" s="4"/>
      <c r="L268" s="4"/>
      <c r="M268" s="3"/>
      <c r="N268" s="3"/>
    </row>
    <row r="269" spans="1:14" ht="118.9" customHeight="1" x14ac:dyDescent="0.25">
      <c r="A269" s="4"/>
      <c r="B269" s="1" t="s">
        <v>3</v>
      </c>
      <c r="C269" s="74" t="s">
        <v>34</v>
      </c>
      <c r="D269" s="75"/>
      <c r="E269" s="75"/>
      <c r="F269" s="75"/>
      <c r="G269" s="75"/>
      <c r="H269" s="75"/>
      <c r="I269" s="76"/>
      <c r="J269" s="44" t="s">
        <v>35</v>
      </c>
      <c r="K269" s="45"/>
      <c r="L269" s="7" t="s">
        <v>36</v>
      </c>
      <c r="M269" s="3"/>
      <c r="N269" s="3"/>
    </row>
    <row r="270" spans="1:14" ht="39.6" customHeight="1" x14ac:dyDescent="0.25">
      <c r="A270" s="4"/>
      <c r="B270" s="5" t="s">
        <v>22</v>
      </c>
      <c r="C270" s="63" t="s">
        <v>305</v>
      </c>
      <c r="D270" s="64"/>
      <c r="E270" s="64"/>
      <c r="F270" s="64"/>
      <c r="G270" s="64"/>
      <c r="H270" s="64"/>
      <c r="I270" s="64"/>
      <c r="J270" s="46"/>
      <c r="K270" s="47"/>
      <c r="L270" s="8"/>
      <c r="M270" s="3"/>
      <c r="N270" s="3"/>
    </row>
    <row r="271" spans="1:14" ht="36.75" customHeight="1" x14ac:dyDescent="0.25">
      <c r="A271" s="4"/>
      <c r="B271" s="5" t="s">
        <v>24</v>
      </c>
      <c r="C271" s="77" t="s">
        <v>306</v>
      </c>
      <c r="D271" s="78"/>
      <c r="E271" s="78"/>
      <c r="F271" s="78"/>
      <c r="G271" s="78"/>
      <c r="H271" s="78"/>
      <c r="I271" s="79"/>
      <c r="J271" s="48"/>
      <c r="K271" s="49"/>
      <c r="L271" s="8"/>
      <c r="M271" s="3"/>
      <c r="N271" s="3"/>
    </row>
    <row r="272" spans="1:14" ht="35.25" customHeight="1" x14ac:dyDescent="0.25">
      <c r="A272" s="4"/>
      <c r="B272" s="5" t="s">
        <v>307</v>
      </c>
      <c r="C272" s="68" t="s">
        <v>308</v>
      </c>
      <c r="D272" s="69"/>
      <c r="E272" s="69"/>
      <c r="F272" s="69"/>
      <c r="G272" s="69"/>
      <c r="H272" s="69"/>
      <c r="I272" s="69"/>
      <c r="J272" s="46"/>
      <c r="K272" s="47"/>
      <c r="L272" s="8"/>
      <c r="M272" s="3"/>
      <c r="N272" s="3"/>
    </row>
    <row r="273" spans="1:14" ht="35.25" customHeight="1" x14ac:dyDescent="0.25">
      <c r="A273" s="4"/>
      <c r="B273" s="5" t="s">
        <v>309</v>
      </c>
      <c r="C273" s="63" t="s">
        <v>331</v>
      </c>
      <c r="D273" s="64"/>
      <c r="E273" s="64"/>
      <c r="F273" s="64"/>
      <c r="G273" s="64"/>
      <c r="H273" s="64"/>
      <c r="I273" s="65"/>
      <c r="J273" s="48"/>
      <c r="K273" s="49"/>
      <c r="L273" s="8"/>
      <c r="M273" s="3"/>
      <c r="N273" s="3"/>
    </row>
    <row r="274" spans="1:14" ht="30" customHeight="1" x14ac:dyDescent="0.25">
      <c r="A274" s="4"/>
      <c r="B274" s="5" t="s">
        <v>330</v>
      </c>
      <c r="C274" s="68" t="s">
        <v>310</v>
      </c>
      <c r="D274" s="69"/>
      <c r="E274" s="69"/>
      <c r="F274" s="69"/>
      <c r="G274" s="69"/>
      <c r="H274" s="69"/>
      <c r="I274" s="69"/>
      <c r="J274" s="46"/>
      <c r="K274" s="47"/>
      <c r="L274" s="8"/>
      <c r="M274" s="3"/>
      <c r="N274" s="3"/>
    </row>
    <row r="275" spans="1:14" ht="15.6" customHeight="1" x14ac:dyDescent="0.25">
      <c r="A275" s="4"/>
      <c r="B275" s="38" t="s">
        <v>37</v>
      </c>
      <c r="C275" s="38"/>
      <c r="D275" s="38"/>
      <c r="E275" s="38"/>
      <c r="F275" s="38"/>
      <c r="G275" s="38"/>
      <c r="H275" s="38"/>
      <c r="I275" s="38"/>
      <c r="J275" s="38"/>
      <c r="K275" s="37"/>
      <c r="L275" s="37"/>
      <c r="M275" s="37"/>
      <c r="N275" s="37"/>
    </row>
    <row r="276" spans="1:14" ht="14.45" customHeight="1" x14ac:dyDescent="0.25">
      <c r="A276" s="3"/>
      <c r="B276" s="38"/>
      <c r="C276" s="38"/>
      <c r="D276" s="38"/>
      <c r="E276" s="38"/>
      <c r="F276" s="38"/>
      <c r="G276" s="38"/>
      <c r="H276" s="38"/>
      <c r="I276" s="38"/>
      <c r="J276" s="38"/>
      <c r="K276" s="37"/>
      <c r="L276" s="37"/>
      <c r="M276" s="37"/>
      <c r="N276" s="37"/>
    </row>
    <row r="277" spans="1:14" ht="14.45" customHeight="1" x14ac:dyDescent="0.25">
      <c r="A277" s="3"/>
      <c r="B277" s="38"/>
      <c r="C277" s="38"/>
      <c r="D277" s="38"/>
      <c r="E277" s="38"/>
      <c r="F277" s="38"/>
      <c r="G277" s="38"/>
      <c r="H277" s="38"/>
      <c r="I277" s="38"/>
      <c r="J277" s="38"/>
      <c r="K277" s="37"/>
      <c r="L277" s="37"/>
      <c r="M277" s="37"/>
      <c r="N277" s="37"/>
    </row>
    <row r="278" spans="1:14" ht="32.450000000000003" customHeight="1" x14ac:dyDescent="0.25">
      <c r="A278" s="3"/>
      <c r="B278" s="38"/>
      <c r="C278" s="38"/>
      <c r="D278" s="38"/>
      <c r="E278" s="38"/>
      <c r="F278" s="38"/>
      <c r="G278" s="38"/>
      <c r="H278" s="38"/>
      <c r="I278" s="38"/>
      <c r="J278" s="38"/>
      <c r="K278" s="37"/>
      <c r="L278" s="37"/>
      <c r="M278" s="37"/>
      <c r="N278" s="37"/>
    </row>
    <row r="279" spans="1:14" x14ac:dyDescent="0.25">
      <c r="A279" s="3"/>
      <c r="B279" s="3"/>
      <c r="C279" s="3"/>
      <c r="D279" s="3"/>
      <c r="E279" s="3"/>
      <c r="F279" s="3"/>
      <c r="G279" s="3"/>
      <c r="H279" s="3"/>
      <c r="I279" s="3"/>
      <c r="J279" s="3"/>
      <c r="K279" s="3"/>
      <c r="L279" s="3"/>
      <c r="M279" s="3"/>
      <c r="N279" s="3"/>
    </row>
    <row r="280" spans="1:14" ht="14.45" customHeight="1" x14ac:dyDescent="0.25">
      <c r="A280" s="3"/>
      <c r="B280" s="9" t="s">
        <v>38</v>
      </c>
      <c r="C280" s="9"/>
      <c r="D280" s="9"/>
      <c r="E280" s="9"/>
      <c r="F280" s="9"/>
      <c r="G280" s="9"/>
      <c r="H280" s="9"/>
      <c r="I280" s="9"/>
      <c r="J280" s="9"/>
      <c r="K280" s="3"/>
      <c r="L280" s="3"/>
      <c r="M280" s="3"/>
      <c r="N280" s="3"/>
    </row>
    <row r="281" spans="1:14" x14ac:dyDescent="0.25">
      <c r="A281" s="3"/>
      <c r="B281" s="9"/>
      <c r="C281" s="9"/>
      <c r="D281" s="9"/>
      <c r="E281" s="9"/>
      <c r="F281" s="9"/>
      <c r="G281" s="9"/>
      <c r="H281" s="9"/>
      <c r="I281" s="9"/>
      <c r="J281" s="9"/>
      <c r="K281" s="3"/>
      <c r="L281" s="3"/>
    </row>
    <row r="282" spans="1:14" x14ac:dyDescent="0.25">
      <c r="A282" s="3"/>
      <c r="B282" s="9"/>
      <c r="C282" s="9"/>
      <c r="D282" s="9"/>
      <c r="E282" s="9"/>
      <c r="F282" s="9"/>
      <c r="G282" s="9"/>
      <c r="H282" s="9"/>
      <c r="I282" s="9"/>
      <c r="J282" s="9"/>
      <c r="K282" s="3"/>
      <c r="L282" s="3"/>
    </row>
    <row r="283" spans="1:14" x14ac:dyDescent="0.25">
      <c r="A283" s="3"/>
      <c r="B283" s="3"/>
      <c r="C283" s="3"/>
      <c r="D283" s="3"/>
      <c r="E283" s="3"/>
      <c r="F283" s="3"/>
      <c r="G283" s="3"/>
      <c r="H283" s="3"/>
      <c r="I283" s="3"/>
      <c r="J283" s="3"/>
      <c r="K283" s="3"/>
      <c r="L283" s="3"/>
    </row>
    <row r="284" spans="1:14" x14ac:dyDescent="0.25">
      <c r="A284" s="3"/>
      <c r="B284" s="3"/>
      <c r="C284" s="3"/>
      <c r="D284" s="3"/>
      <c r="E284" s="3"/>
      <c r="F284" s="3"/>
      <c r="G284" s="3"/>
      <c r="H284" s="3"/>
      <c r="I284" s="3"/>
      <c r="J284" s="3"/>
      <c r="K284" s="3"/>
      <c r="L284" s="3"/>
    </row>
    <row r="285" spans="1:14" x14ac:dyDescent="0.25">
      <c r="A285" s="3"/>
      <c r="B285" s="3"/>
      <c r="C285" s="3"/>
      <c r="D285" s="3"/>
      <c r="E285" s="3"/>
      <c r="F285" s="3"/>
      <c r="G285" s="3"/>
      <c r="H285" s="3"/>
      <c r="I285" s="3"/>
      <c r="J285" s="3"/>
      <c r="K285" s="3"/>
      <c r="L285" s="3"/>
    </row>
    <row r="286" spans="1:14" x14ac:dyDescent="0.25">
      <c r="A286" s="3"/>
      <c r="B286" s="3"/>
      <c r="C286" s="3"/>
      <c r="D286" s="3"/>
      <c r="E286" s="3"/>
      <c r="F286" s="3"/>
      <c r="G286" s="3"/>
      <c r="H286" s="3"/>
      <c r="I286" s="3"/>
      <c r="J286" s="3"/>
      <c r="K286" s="3"/>
      <c r="L286" s="3"/>
    </row>
    <row r="287" spans="1:14" x14ac:dyDescent="0.25">
      <c r="A287" s="3"/>
      <c r="B287" s="3"/>
      <c r="C287" s="3"/>
      <c r="D287" s="3"/>
      <c r="E287" s="3"/>
      <c r="F287" s="3"/>
      <c r="G287" s="3"/>
      <c r="H287" s="3"/>
      <c r="I287" s="3"/>
      <c r="J287" s="3"/>
      <c r="K287" s="3"/>
      <c r="L287" s="3"/>
    </row>
    <row r="288" spans="1:14" x14ac:dyDescent="0.25">
      <c r="A288" s="3"/>
      <c r="B288" s="3"/>
      <c r="C288" s="3"/>
      <c r="D288" s="3"/>
      <c r="E288" s="3"/>
      <c r="F288" s="3"/>
      <c r="G288" s="3"/>
      <c r="H288" s="3"/>
      <c r="I288" s="3"/>
      <c r="J288" s="3"/>
      <c r="K288" s="3"/>
      <c r="L288" s="3"/>
    </row>
    <row r="289" spans="1:12" x14ac:dyDescent="0.25">
      <c r="A289" s="3"/>
      <c r="B289" s="3"/>
      <c r="C289" s="3"/>
      <c r="D289" s="3"/>
      <c r="E289" s="3"/>
      <c r="F289" s="3"/>
      <c r="G289" s="3"/>
      <c r="H289" s="3"/>
      <c r="I289" s="3"/>
      <c r="J289" s="3"/>
      <c r="K289" s="3"/>
      <c r="L289" s="3"/>
    </row>
    <row r="290" spans="1:12" x14ac:dyDescent="0.25">
      <c r="A290" s="3"/>
      <c r="B290" s="3"/>
      <c r="C290" s="3"/>
      <c r="D290" s="3"/>
      <c r="E290" s="3"/>
      <c r="F290" s="3"/>
      <c r="G290" s="3"/>
      <c r="H290" s="3"/>
      <c r="I290" s="3"/>
      <c r="J290" s="3"/>
      <c r="K290" s="3"/>
      <c r="L290" s="3"/>
    </row>
  </sheetData>
  <sheetProtection algorithmName="SHA-512" hashValue="96GhRg6dUM6v1yJMY2TiZZEzqmxJ/034hlP72SRgKOG1CjHWjSLDC2ImHk1Gjuhll1OzjykOCsyhtwtYYdfq0w==" saltValue="2ASlzCb/UtIRBWewJLBW+Q==" spinCount="100000" sheet="1" formatCells="0" formatColumns="0" formatRows="0" insertColumns="0" insertRows="0"/>
  <mergeCells count="495">
    <mergeCell ref="B247:B248"/>
    <mergeCell ref="C247:D248"/>
    <mergeCell ref="E247:G248"/>
    <mergeCell ref="H247:J247"/>
    <mergeCell ref="H248:I248"/>
    <mergeCell ref="B249:J249"/>
    <mergeCell ref="C250:D250"/>
    <mergeCell ref="A245:L245"/>
    <mergeCell ref="H250:I250"/>
    <mergeCell ref="E250:G250"/>
    <mergeCell ref="A229:K229"/>
    <mergeCell ref="A230:I230"/>
    <mergeCell ref="A231:K231"/>
    <mergeCell ref="A233:L234"/>
    <mergeCell ref="A235:L236"/>
    <mergeCell ref="A246:J246"/>
    <mergeCell ref="B228:E228"/>
    <mergeCell ref="F228:H228"/>
    <mergeCell ref="A237:N242"/>
    <mergeCell ref="F212:H212"/>
    <mergeCell ref="B214:E214"/>
    <mergeCell ref="F214:H214"/>
    <mergeCell ref="B227:E227"/>
    <mergeCell ref="F227:H227"/>
    <mergeCell ref="B215:E215"/>
    <mergeCell ref="B216:E216"/>
    <mergeCell ref="F216:H216"/>
    <mergeCell ref="B217:E217"/>
    <mergeCell ref="F217:H217"/>
    <mergeCell ref="B218:E218"/>
    <mergeCell ref="F218:H218"/>
    <mergeCell ref="F215:H215"/>
    <mergeCell ref="F219:H219"/>
    <mergeCell ref="B219:E219"/>
    <mergeCell ref="B220:E220"/>
    <mergeCell ref="B221:E221"/>
    <mergeCell ref="B226:E226"/>
    <mergeCell ref="F220:H220"/>
    <mergeCell ref="F221:H221"/>
    <mergeCell ref="F226:H226"/>
    <mergeCell ref="L21:L22"/>
    <mergeCell ref="B205:E205"/>
    <mergeCell ref="F205:H205"/>
    <mergeCell ref="B206:E206"/>
    <mergeCell ref="F206:H206"/>
    <mergeCell ref="B23:E23"/>
    <mergeCell ref="F23:H23"/>
    <mergeCell ref="B24:E24"/>
    <mergeCell ref="B25:E25"/>
    <mergeCell ref="B26:E26"/>
    <mergeCell ref="B27:E27"/>
    <mergeCell ref="B28:E28"/>
    <mergeCell ref="B29:E29"/>
    <mergeCell ref="B30:E30"/>
    <mergeCell ref="B31:E31"/>
    <mergeCell ref="B32:E32"/>
    <mergeCell ref="F126:H126"/>
    <mergeCell ref="B52:E52"/>
    <mergeCell ref="B53:E53"/>
    <mergeCell ref="B54:E54"/>
    <mergeCell ref="B55:E55"/>
    <mergeCell ref="B56:E56"/>
    <mergeCell ref="B57:E57"/>
    <mergeCell ref="B64:E64"/>
    <mergeCell ref="I7:M7"/>
    <mergeCell ref="I8:M8"/>
    <mergeCell ref="A21:A22"/>
    <mergeCell ref="B21:E22"/>
    <mergeCell ref="F21:H22"/>
    <mergeCell ref="I21:I22"/>
    <mergeCell ref="J21:J22"/>
    <mergeCell ref="B207:E207"/>
    <mergeCell ref="F207:H207"/>
    <mergeCell ref="B39:E39"/>
    <mergeCell ref="B40:E40"/>
    <mergeCell ref="B41:E41"/>
    <mergeCell ref="B42:E42"/>
    <mergeCell ref="B43:E43"/>
    <mergeCell ref="B44:E44"/>
    <mergeCell ref="B45:E45"/>
    <mergeCell ref="B46:E46"/>
    <mergeCell ref="B47:E47"/>
    <mergeCell ref="B48:E48"/>
    <mergeCell ref="B49:E49"/>
    <mergeCell ref="B50:E50"/>
    <mergeCell ref="B51:E51"/>
    <mergeCell ref="B61:E61"/>
    <mergeCell ref="K21:K22"/>
    <mergeCell ref="B19:F19"/>
    <mergeCell ref="B209:E209"/>
    <mergeCell ref="F209:H209"/>
    <mergeCell ref="B213:E213"/>
    <mergeCell ref="F213:H213"/>
    <mergeCell ref="B33:E33"/>
    <mergeCell ref="B34:E34"/>
    <mergeCell ref="B35:E35"/>
    <mergeCell ref="B36:E36"/>
    <mergeCell ref="B37:E37"/>
    <mergeCell ref="B38:E38"/>
    <mergeCell ref="B58:E58"/>
    <mergeCell ref="B72:E72"/>
    <mergeCell ref="B59:E59"/>
    <mergeCell ref="B60:E60"/>
    <mergeCell ref="B208:E208"/>
    <mergeCell ref="F208:H208"/>
    <mergeCell ref="B210:E210"/>
    <mergeCell ref="F210:H210"/>
    <mergeCell ref="B211:E211"/>
    <mergeCell ref="F211:H211"/>
    <mergeCell ref="B212:E212"/>
    <mergeCell ref="B62:E62"/>
    <mergeCell ref="B63:E63"/>
    <mergeCell ref="B65:E65"/>
    <mergeCell ref="B66:E66"/>
    <mergeCell ref="B67:E68"/>
    <mergeCell ref="B101:E101"/>
    <mergeCell ref="B102:E102"/>
    <mergeCell ref="B103:E103"/>
    <mergeCell ref="B104:E104"/>
    <mergeCell ref="B105:E105"/>
    <mergeCell ref="B106:E106"/>
    <mergeCell ref="B107:E107"/>
    <mergeCell ref="B89:E89"/>
    <mergeCell ref="B90:E90"/>
    <mergeCell ref="B93:E93"/>
    <mergeCell ref="B94:E94"/>
    <mergeCell ref="B95:E95"/>
    <mergeCell ref="B96:E96"/>
    <mergeCell ref="B97:E97"/>
    <mergeCell ref="B108:E108"/>
    <mergeCell ref="B109:E109"/>
    <mergeCell ref="B110:E110"/>
    <mergeCell ref="B111:E111"/>
    <mergeCell ref="B112:E112"/>
    <mergeCell ref="B113:E113"/>
    <mergeCell ref="B114:E114"/>
    <mergeCell ref="B115:E115"/>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B147:E147"/>
    <mergeCell ref="B148:E148"/>
    <mergeCell ref="B149:E149"/>
    <mergeCell ref="B150:E150"/>
    <mergeCell ref="B151:E151"/>
    <mergeCell ref="B152:E152"/>
    <mergeCell ref="B168:E168"/>
    <mergeCell ref="B169:E169"/>
    <mergeCell ref="B170:E170"/>
    <mergeCell ref="B153:E153"/>
    <mergeCell ref="B154:E154"/>
    <mergeCell ref="B155:E155"/>
    <mergeCell ref="B156:E156"/>
    <mergeCell ref="B157:E157"/>
    <mergeCell ref="B158:E158"/>
    <mergeCell ref="B159:E159"/>
    <mergeCell ref="B160:E160"/>
    <mergeCell ref="B161:E161"/>
    <mergeCell ref="B180:E180"/>
    <mergeCell ref="B181:E181"/>
    <mergeCell ref="B182:E182"/>
    <mergeCell ref="B183:E183"/>
    <mergeCell ref="B184:E184"/>
    <mergeCell ref="B185:E185"/>
    <mergeCell ref="B186:E186"/>
    <mergeCell ref="B187:E187"/>
    <mergeCell ref="B188:E188"/>
    <mergeCell ref="F33:H33"/>
    <mergeCell ref="F34:H34"/>
    <mergeCell ref="F35:H35"/>
    <mergeCell ref="F36:H36"/>
    <mergeCell ref="F37:H37"/>
    <mergeCell ref="F38:H38"/>
    <mergeCell ref="F39:H39"/>
    <mergeCell ref="F40:H40"/>
    <mergeCell ref="B189:E189"/>
    <mergeCell ref="B171:E171"/>
    <mergeCell ref="B172:E172"/>
    <mergeCell ref="B173:E173"/>
    <mergeCell ref="B174:E174"/>
    <mergeCell ref="B175:E175"/>
    <mergeCell ref="B176:E176"/>
    <mergeCell ref="B177:E177"/>
    <mergeCell ref="B178:E178"/>
    <mergeCell ref="B179:E179"/>
    <mergeCell ref="B162:E162"/>
    <mergeCell ref="B163:E163"/>
    <mergeCell ref="B164:E164"/>
    <mergeCell ref="B165:E165"/>
    <mergeCell ref="B166:E166"/>
    <mergeCell ref="B167:E167"/>
    <mergeCell ref="F24:H24"/>
    <mergeCell ref="F25:H25"/>
    <mergeCell ref="F26:H26"/>
    <mergeCell ref="F27:H27"/>
    <mergeCell ref="F28:H28"/>
    <mergeCell ref="F29:H29"/>
    <mergeCell ref="F30:H30"/>
    <mergeCell ref="F31:H31"/>
    <mergeCell ref="F32:H32"/>
    <mergeCell ref="F41:H41"/>
    <mergeCell ref="F42:H42"/>
    <mergeCell ref="F43:H43"/>
    <mergeCell ref="F44:H44"/>
    <mergeCell ref="F45:H45"/>
    <mergeCell ref="F46:H46"/>
    <mergeCell ref="F47:H47"/>
    <mergeCell ref="F48:H48"/>
    <mergeCell ref="F49:H49"/>
    <mergeCell ref="F50:H50"/>
    <mergeCell ref="F51:H51"/>
    <mergeCell ref="F52:H52"/>
    <mergeCell ref="F53:H53"/>
    <mergeCell ref="F54:H54"/>
    <mergeCell ref="F55:H55"/>
    <mergeCell ref="F56:H56"/>
    <mergeCell ref="F57:H57"/>
    <mergeCell ref="F67:H67"/>
    <mergeCell ref="F68:H68"/>
    <mergeCell ref="F69:H69"/>
    <mergeCell ref="F70:H70"/>
    <mergeCell ref="F71:H71"/>
    <mergeCell ref="F72:H72"/>
    <mergeCell ref="F77:H77"/>
    <mergeCell ref="F78:H78"/>
    <mergeCell ref="F58:H58"/>
    <mergeCell ref="F59:H59"/>
    <mergeCell ref="F60:H60"/>
    <mergeCell ref="F61:H61"/>
    <mergeCell ref="F62:H62"/>
    <mergeCell ref="F63:H63"/>
    <mergeCell ref="F64:H64"/>
    <mergeCell ref="F65:H65"/>
    <mergeCell ref="F66:H66"/>
    <mergeCell ref="F73:H73"/>
    <mergeCell ref="F74:H74"/>
    <mergeCell ref="F75:H75"/>
    <mergeCell ref="F76:H76"/>
    <mergeCell ref="F79:H79"/>
    <mergeCell ref="F80:H80"/>
    <mergeCell ref="F81:H81"/>
    <mergeCell ref="F82:H82"/>
    <mergeCell ref="F83:H83"/>
    <mergeCell ref="F84:H84"/>
    <mergeCell ref="F85:H85"/>
    <mergeCell ref="F86:H86"/>
    <mergeCell ref="F87:H87"/>
    <mergeCell ref="F88:H88"/>
    <mergeCell ref="F89:H89"/>
    <mergeCell ref="F90:H90"/>
    <mergeCell ref="F91:H91"/>
    <mergeCell ref="F92:H92"/>
    <mergeCell ref="F93:H93"/>
    <mergeCell ref="F94:H94"/>
    <mergeCell ref="F95:H95"/>
    <mergeCell ref="F96:H96"/>
    <mergeCell ref="F97:H97"/>
    <mergeCell ref="F98:H98"/>
    <mergeCell ref="F99:H99"/>
    <mergeCell ref="F101:H101"/>
    <mergeCell ref="F102:H102"/>
    <mergeCell ref="F103:H103"/>
    <mergeCell ref="F104:H104"/>
    <mergeCell ref="F105:H105"/>
    <mergeCell ref="F106:H106"/>
    <mergeCell ref="F107:H107"/>
    <mergeCell ref="F108:H108"/>
    <mergeCell ref="F109:H109"/>
    <mergeCell ref="F110:H110"/>
    <mergeCell ref="F111:H111"/>
    <mergeCell ref="F112:H112"/>
    <mergeCell ref="F113:H113"/>
    <mergeCell ref="F114:H114"/>
    <mergeCell ref="F115:H115"/>
    <mergeCell ref="F116:H116"/>
    <mergeCell ref="F117:H117"/>
    <mergeCell ref="F118:H118"/>
    <mergeCell ref="F119:H119"/>
    <mergeCell ref="F120:H120"/>
    <mergeCell ref="F121:H121"/>
    <mergeCell ref="F122:H122"/>
    <mergeCell ref="F123:H123"/>
    <mergeCell ref="F124:H124"/>
    <mergeCell ref="F125:H125"/>
    <mergeCell ref="F127:H127"/>
    <mergeCell ref="F128:H128"/>
    <mergeCell ref="F129:H129"/>
    <mergeCell ref="F130:H130"/>
    <mergeCell ref="F131:H131"/>
    <mergeCell ref="F132:H132"/>
    <mergeCell ref="F133:H133"/>
    <mergeCell ref="F134:H134"/>
    <mergeCell ref="F135:H135"/>
    <mergeCell ref="F136:H136"/>
    <mergeCell ref="F137:H137"/>
    <mergeCell ref="F138:H138"/>
    <mergeCell ref="F139:H139"/>
    <mergeCell ref="F140:H140"/>
    <mergeCell ref="F141:H141"/>
    <mergeCell ref="F142:H142"/>
    <mergeCell ref="F143:H143"/>
    <mergeCell ref="F144:H144"/>
    <mergeCell ref="F145:H145"/>
    <mergeCell ref="F146:H146"/>
    <mergeCell ref="F147:H147"/>
    <mergeCell ref="F148:H148"/>
    <mergeCell ref="F149:H149"/>
    <mergeCell ref="F150:H150"/>
    <mergeCell ref="F151:H151"/>
    <mergeCell ref="F152:H152"/>
    <mergeCell ref="F153:H153"/>
    <mergeCell ref="F154:H154"/>
    <mergeCell ref="F155:H155"/>
    <mergeCell ref="F156:H156"/>
    <mergeCell ref="F157:H157"/>
    <mergeCell ref="F158:H158"/>
    <mergeCell ref="F159:H159"/>
    <mergeCell ref="F160:H160"/>
    <mergeCell ref="F161:H161"/>
    <mergeCell ref="F162:H162"/>
    <mergeCell ref="F163:H163"/>
    <mergeCell ref="F164:H164"/>
    <mergeCell ref="F165:H165"/>
    <mergeCell ref="F166:H166"/>
    <mergeCell ref="F167:H167"/>
    <mergeCell ref="F168:H168"/>
    <mergeCell ref="F169:H169"/>
    <mergeCell ref="F170:H170"/>
    <mergeCell ref="F204:H204"/>
    <mergeCell ref="F171:H171"/>
    <mergeCell ref="F172:H172"/>
    <mergeCell ref="F173:H173"/>
    <mergeCell ref="F174:H174"/>
    <mergeCell ref="F175:H175"/>
    <mergeCell ref="F176:H176"/>
    <mergeCell ref="F177:H177"/>
    <mergeCell ref="F178:H178"/>
    <mergeCell ref="F179:H179"/>
    <mergeCell ref="F180:H180"/>
    <mergeCell ref="F181:H181"/>
    <mergeCell ref="F182:H182"/>
    <mergeCell ref="F183:H183"/>
    <mergeCell ref="F184:H184"/>
    <mergeCell ref="F185:H185"/>
    <mergeCell ref="F186:H186"/>
    <mergeCell ref="F187:H187"/>
    <mergeCell ref="F203:H203"/>
    <mergeCell ref="B198:E198"/>
    <mergeCell ref="B199:E199"/>
    <mergeCell ref="B200:E200"/>
    <mergeCell ref="B201:E201"/>
    <mergeCell ref="B202:E202"/>
    <mergeCell ref="B203:E203"/>
    <mergeCell ref="B204:E204"/>
    <mergeCell ref="B190:E190"/>
    <mergeCell ref="B191:E191"/>
    <mergeCell ref="B192:E192"/>
    <mergeCell ref="B193:E193"/>
    <mergeCell ref="B194:E194"/>
    <mergeCell ref="B195:E195"/>
    <mergeCell ref="B197:E197"/>
    <mergeCell ref="B196:E196"/>
    <mergeCell ref="A67:A68"/>
    <mergeCell ref="B69:E71"/>
    <mergeCell ref="A69:A71"/>
    <mergeCell ref="A77:A78"/>
    <mergeCell ref="B77:E78"/>
    <mergeCell ref="A91:A92"/>
    <mergeCell ref="B91:E92"/>
    <mergeCell ref="B100:E100"/>
    <mergeCell ref="B98:E98"/>
    <mergeCell ref="B99:E99"/>
    <mergeCell ref="B80:E80"/>
    <mergeCell ref="B81:E81"/>
    <mergeCell ref="B82:E82"/>
    <mergeCell ref="B83:E83"/>
    <mergeCell ref="B84:E84"/>
    <mergeCell ref="B85:E85"/>
    <mergeCell ref="B86:E86"/>
    <mergeCell ref="B87:E87"/>
    <mergeCell ref="B88:E88"/>
    <mergeCell ref="B73:E73"/>
    <mergeCell ref="B74:E74"/>
    <mergeCell ref="B75:E75"/>
    <mergeCell ref="B76:E76"/>
    <mergeCell ref="B79:E79"/>
    <mergeCell ref="C252:D252"/>
    <mergeCell ref="E252:G252"/>
    <mergeCell ref="H252:I252"/>
    <mergeCell ref="C253:D253"/>
    <mergeCell ref="E253:G253"/>
    <mergeCell ref="H253:I253"/>
    <mergeCell ref="B254:G254"/>
    <mergeCell ref="H254:I254"/>
    <mergeCell ref="C251:D251"/>
    <mergeCell ref="C273:I273"/>
    <mergeCell ref="N21:N22"/>
    <mergeCell ref="C274:I274"/>
    <mergeCell ref="M21:M22"/>
    <mergeCell ref="C263:F263"/>
    <mergeCell ref="G263:J263"/>
    <mergeCell ref="B264:J264"/>
    <mergeCell ref="B265:J266"/>
    <mergeCell ref="A267:L267"/>
    <mergeCell ref="C269:I269"/>
    <mergeCell ref="C270:I270"/>
    <mergeCell ref="C271:I271"/>
    <mergeCell ref="C272:I272"/>
    <mergeCell ref="B255:J256"/>
    <mergeCell ref="C259:F259"/>
    <mergeCell ref="G259:J259"/>
    <mergeCell ref="C260:F260"/>
    <mergeCell ref="G260:J260"/>
    <mergeCell ref="C261:F261"/>
    <mergeCell ref="G261:J261"/>
    <mergeCell ref="C262:F262"/>
    <mergeCell ref="G262:J262"/>
    <mergeCell ref="E251:G251"/>
    <mergeCell ref="H251:I251"/>
    <mergeCell ref="J272:K272"/>
    <mergeCell ref="J273:K273"/>
    <mergeCell ref="J274:K274"/>
    <mergeCell ref="B275:N278"/>
    <mergeCell ref="B12:N14"/>
    <mergeCell ref="B15:N18"/>
    <mergeCell ref="B4:H4"/>
    <mergeCell ref="B5:H5"/>
    <mergeCell ref="B6:H6"/>
    <mergeCell ref="B7:H7"/>
    <mergeCell ref="B8:H8"/>
    <mergeCell ref="B9:H9"/>
    <mergeCell ref="I4:M4"/>
    <mergeCell ref="I5:M5"/>
    <mergeCell ref="I6:M6"/>
    <mergeCell ref="B223:E223"/>
    <mergeCell ref="B224:E224"/>
    <mergeCell ref="B225:E225"/>
    <mergeCell ref="F222:H222"/>
    <mergeCell ref="F223:H223"/>
    <mergeCell ref="F224:H224"/>
    <mergeCell ref="F225:H225"/>
    <mergeCell ref="F100:H100"/>
    <mergeCell ref="F197:H197"/>
    <mergeCell ref="I9:M9"/>
    <mergeCell ref="A258:L258"/>
    <mergeCell ref="A243:N244"/>
    <mergeCell ref="E2:J2"/>
    <mergeCell ref="E3:J3"/>
    <mergeCell ref="A1:L1"/>
    <mergeCell ref="J269:K269"/>
    <mergeCell ref="J270:K270"/>
    <mergeCell ref="J271:K271"/>
    <mergeCell ref="F198:H198"/>
    <mergeCell ref="F199:H199"/>
    <mergeCell ref="F200:H200"/>
    <mergeCell ref="F201:H201"/>
    <mergeCell ref="F202:H202"/>
    <mergeCell ref="B222:E222"/>
    <mergeCell ref="F188:H188"/>
    <mergeCell ref="F189:H189"/>
    <mergeCell ref="F190:H190"/>
    <mergeCell ref="F191:H191"/>
    <mergeCell ref="F192:H192"/>
    <mergeCell ref="F193:H193"/>
    <mergeCell ref="F194:H194"/>
    <mergeCell ref="F195:H195"/>
    <mergeCell ref="F196:H196"/>
  </mergeCells>
  <pageMargins left="0.23622047244094491" right="0.23622047244094491" top="0.55118110236220474" bottom="0.55118110236220474"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Bendras12</dc:creator>
  <cp:lastModifiedBy>Loreta Jatkevičienė</cp:lastModifiedBy>
  <cp:lastPrinted>2026-07-16T07:05:13Z</cp:lastPrinted>
  <dcterms:created xsi:type="dcterms:W3CDTF">2026-02-19T09:00:47Z</dcterms:created>
  <dcterms:modified xsi:type="dcterms:W3CDTF">2026-07-16T08:51:27Z</dcterms:modified>
</cp:coreProperties>
</file>