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Duomenų saugyklos (sujungti) 5003 5004-2 VM\CVPIS\"/>
    </mc:Choice>
  </mc:AlternateContent>
  <xr:revisionPtr revIDLastSave="0" documentId="13_ncr:1_{38A921E4-0769-4383-9EFF-A10E24AA9A80}"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44" i="1" l="1"/>
  <c r="F143" i="1"/>
  <c r="F144" i="1" s="1"/>
  <c r="F145" i="1" s="1"/>
  <c r="F110" i="1"/>
  <c r="G143" i="1" s="1"/>
  <c r="G100" i="1"/>
  <c r="F37" i="1"/>
  <c r="G99" i="1" s="1"/>
  <c r="F99" i="1" l="1"/>
  <c r="F100" i="1" s="1"/>
  <c r="F101" i="1" s="1"/>
</calcChain>
</file>

<file path=xl/sharedStrings.xml><?xml version="1.0" encoding="utf-8"?>
<sst xmlns="http://schemas.openxmlformats.org/spreadsheetml/2006/main" count="281" uniqueCount="259">
  <si>
    <t>PIRKIMO SĄLYGŲ PRIEDAS "PASIŪLYMO FORMA"</t>
  </si>
  <si>
    <t>DUOMENŲ SAUGYKLOS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</si>
  <si>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</si>
  <si>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</si>
  <si>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</si>
  <si>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</si>
  <si>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</si>
  <si>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</si>
  <si>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</si>
  <si>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</si>
  <si>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</si>
  <si>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</si>
  <si>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</si>
  <si>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</si>
  <si>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</si>
  <si>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</si>
  <si>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</si>
  <si>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</si>
  <si>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</si>
  <si>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</si>
  <si>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</si>
  <si>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1. DALIS</t>
  </si>
  <si>
    <t>NESTRUKTŪRIZUOTŲ DUOMENŲ SAUGOJIMO KLASTERIS</t>
  </si>
  <si>
    <t>Tiekėjo pasiūlymas:</t>
  </si>
  <si>
    <t>Nr.</t>
  </si>
  <si>
    <t>Pavadinimas</t>
  </si>
  <si>
    <t>Kiekis</t>
  </si>
  <si>
    <t>Mato vienetas</t>
  </si>
  <si>
    <t>Kaina be PVM, Eur</t>
  </si>
  <si>
    <t>Suma be PVM, Eur</t>
  </si>
  <si>
    <t>Siūlomos prekės gamintojas, modelis, gamintojo registracijos vieta</t>
  </si>
  <si>
    <t>Siūlomos prekės nuoroda į gamintojo interneto tinklalapį (jei toks yra)</t>
  </si>
  <si>
    <t>Konkreti siūlomo parametro reikšmė</t>
  </si>
  <si>
    <t>Dokumentas pavadinimas, puslapio Nr. ar interneto nuoroda, kur yra nurodyta parametro reikšmė</t>
  </si>
  <si>
    <t>1.</t>
  </si>
  <si>
    <t>Nestruktūrizuotų duomenų saugojimo klasteris</t>
  </si>
  <si>
    <t>1.1.</t>
  </si>
  <si>
    <t>vnt</t>
  </si>
  <si>
    <t>1.1.1.</t>
  </si>
  <si>
    <t>Duomenų saugojimo klasterio architekūra: Siūlomas sprendimas gamintojo privalo būti pozicionuojamas kaip failinė sistema (angl. File system) (toliau – FS) – duomenų saugykla, skirta saugoti ir redaguoti duomenis failiniais ir objektiniais protokolais.</t>
  </si>
  <si>
    <t>1.1.2.</t>
  </si>
  <si>
    <t>Paskirstyto tipo, pilnai simetrinė klasterizuota scale-out architektūros failų talpinimo saugykla – duomenų saugojimo klasteris. Visi klasterio mazgai turi veikti aktyvus/aktyvus režimu, kad failinė sistema ir duomenys būtų pasiekiami per visus mazgus skaitymo/rašymo režimais. Minimalus klasterį sudarančių mazgų kiekis – 4.</t>
  </si>
  <si>
    <t>1.1.3.</t>
  </si>
  <si>
    <t>Siūloma NAS saugykla turi turėti ne mažiau kaip 310 TB naudingos talpos, nenaudojant deduplikacijos ar kompresijos. Talpą turi būti galima užpildyti iki 99% be jokios įtakos našumui ar sistemos stabilumui (iki 310 TB realių duomenų)</t>
  </si>
  <si>
    <t>1.1.4.</t>
  </si>
  <si>
    <t>Jei sprendimo gamintojo gerosios praktikos rekomenduoja talpą užpildyti iki mažesnio procento, turi būti pateikta atitinkamai daugiau talpos (Pavyzdys: jei gerosios praktikos rekomenduoja sistemą užpildyti ne daugiau kaip 90% siekiant išlaikyti maksimalų našumą, tokiam sprendimui reikia pateikti 310 TB / 0,9 = 340 TB naudingos talpos).Turi būti pateikta nuoroda į atitinkamą siūlomo sprendimo gamintojo gerųjų praktikų dokumentą ar viešą gamintojo puslapį, kuriame yra aprašytos minimos praktikos.</t>
  </si>
  <si>
    <t>1.1.5.</t>
  </si>
  <si>
    <t xml:space="preserve">Visa reikalaujama pateikti NAS duomenų saugyklos talpa vartotojams turi būti prieinama per bet kurį NAS duomenų saugojimo telkinio mazgą ir turi būti prieinama kaip vieninga talpa su viena vardų sritimi turinio prieigai (angl. „single namespace“). </t>
  </si>
  <si>
    <t>1.1.6.</t>
  </si>
  <si>
    <t>Pasiūlymo sprendimas privalo užtikrinti aukštą saugojimo efektyvumą dirbant su įvairaus dydžio failais, įskaitant didelį kiekį mažų failų (vidutinis failo dydis &lt; 128Kb). Reikalaujama naudinga talpa turi būti pasiekiama saugant bet kokio dydžio bylas. Jei sistemai reikalinga speciali konfigūracija ar licencijos, tiekėjas privalo tai įtraukti į pasiūlymą ir garantuoti, kad tai neigiamai neįtakos bendro sistemos našumo.</t>
  </si>
  <si>
    <t>1.1.7.</t>
  </si>
  <si>
    <t xml:space="preserve">Klasterio mazgas turi turėti ne mažiau kaip 4.8TB spartinančiosios atminties (SSD tipo). </t>
  </si>
  <si>
    <t>1.1.8.</t>
  </si>
  <si>
    <t>Duomenų saugykla turi būti sukonfigūruota taip, kad saugomi duomenys būtų apsaugoti nuo praradimo bei užtikrintas jų skaitymas ir rašymas vienu metu sugedus: Vienam mazgui ar dviems (2) duomenų diskams.</t>
  </si>
  <si>
    <t>1.1.9.</t>
  </si>
  <si>
    <t>Klasteris turi būti plečiamas iki ne mažiau kaip 30 PB(viena failinė sistema), ne mažiau kaip 250 mazgų. Plečiant klasterį, kartu turi būti plečiami visi resursais – procesoriai, atmintis, prievadai. Plėtimo metu pridedama talpa turi būti automatiškai įtraukta į klasterį bei subalansuotas duomenų paskirstymas per mazgus. Plėtimas turi vykti nestabdant klasterio darbo bei nenutraukiant teikiamų paslaugų vartotojams.</t>
  </si>
  <si>
    <t>1.1.10.</t>
  </si>
  <si>
    <t>Visa klasterio talpa vartotojams turi būti prieinama kaip viena failinė sistema su viena vardų sritimi. Sprendimai su keletu vardų sričių, virtualizuoti NAS arba šliuzų („gateway“) sprendimai neleistini.</t>
  </si>
  <si>
    <t>1.1.11.</t>
  </si>
  <si>
    <t>Būtina galimybė valdyti failų pasiekiamumą pagal direktorijas ar failines sistemas atskiriems vartotojams;</t>
  </si>
  <si>
    <t>1.1.12.</t>
  </si>
  <si>
    <t>Palaikomi saugos modeliai: Unix permission bits ir Access Control Lists (ACLs) arba lygiaverčiai teisių pasiekti failus valdymo modeliai;</t>
  </si>
  <si>
    <t>1.1.13.</t>
  </si>
  <si>
    <t>Turi būti galimybė pasirinkti duomenų apsaugos lygį.</t>
  </si>
  <si>
    <t>1.1.14.</t>
  </si>
  <si>
    <t xml:space="preserve">Telkinio mazgų aukštas patikimumas ir duomenų pasiekiamumas turi būti užtikrinamas „Erasure Coding“ tipo priemonėmis mazgų lygyje. </t>
  </si>
  <si>
    <t>1.1.15.</t>
  </si>
  <si>
    <t>Aukšto patikimumo reikalavimai: Klasteris turi turėti aukšto patikimo dubliuotus komponentus – maitinimo šaltinius, aušinimo ventiliatorius, valdymo mazgus.</t>
  </si>
  <si>
    <t>1.1.16.</t>
  </si>
  <si>
    <t>Klasterio techniniai parametrai: Klasteris turi užimti ne daugiau kaip 8U komutacinėje spintoje. Jei mazgų apjungimui reikalingi komutatoriai, tai pasiūlymas pateikiamas kartu su dubliuotais apjungimo komutatoriais, komutatorių U didis neįskaičiuojamas į Klasterio U dydį. Komutatorių kaina turi būti įtraukta į pasiūlymą.</t>
  </si>
  <si>
    <t>1.1.17.</t>
  </si>
  <si>
    <t>Kiekvienas mazgas turi turėti ne mažiau kaip 2 vnt. 25Gbps prievadus, skirtus vartotojams skaityti bei rašyti duomenis („front-end“) - kiekvienam mazgui (komplektuojama su optiniais moduliais (angl.k. transceiver).</t>
  </si>
  <si>
    <t>1.1.18.</t>
  </si>
  <si>
    <t>Failinė sistema turi gebėti dirbti su ne mažiau kaip 100 milijonų failų;</t>
  </si>
  <si>
    <t>1.1.19.</t>
  </si>
  <si>
    <t>Sprendimo talpa vartotojams turi būti prieinama kaip viena failinė sistema su viena vardų sritimi, nereikalaujant virtualizavimo ar papildomos programinės/aparatinės įrangos.</t>
  </si>
  <si>
    <t>1.1.20.</t>
  </si>
  <si>
    <t>Klasterio našumo parametrai (1.1.20- 1.1.22): Saugyklos technologija turi leisti atnaujinti programinės įrangos versijas bei atlikti saugyklos mazgų migravimą į gamintojo išleistus naujų technologijų mazgus, nestabdant saugyklos darbo bei išsaugant visas duomenų saugojimo taisykles</t>
  </si>
  <si>
    <t>1.1.21.</t>
  </si>
  <si>
    <t>Siūlomos konfigūracijos duomenų saugyklos maksimalus galimas maksimalus našumas NFS atveju turi būti ne mažesnis kaip 4 GB/s skaitymo operacijoms ir 4 GB/s rašymo operacijoms. Vieno srauto skaitymo našumas turi būti ne blogesnis nei 1 GB/s. Palaikomas IOPS kiekis turi būti ne mažesnis nei 45 000 IOPS. Turi būti pateiktas oficialaus gamintojo našumo įrankio rezultatas.</t>
  </si>
  <si>
    <t>1.1.22.</t>
  </si>
  <si>
    <t>Turi būti galimybė didinti maksimalų galimą duomenų saugyklos našumą ir pralaidumą pridedant papildomus mazgus</t>
  </si>
  <si>
    <t>1.1.23.</t>
  </si>
  <si>
    <t>Greitaveikos galimybių patvirtinimui būtina pateiki gamintojo greitaveikos modeliavimo (angl. „sizing tool“) ataskaitą, patvirtinančią reikalaujamus greitaveikos rezultatus su gamintojo atstovo patvirtinimu, kad duomenys teisingi.</t>
  </si>
  <si>
    <t>1.1.24.</t>
  </si>
  <si>
    <t>Telkinį plečiant identiškais siūlomiems mazgais telkinio greitaveika turi proporcingai didėti.</t>
  </si>
  <si>
    <t>1.1.25.</t>
  </si>
  <si>
    <t>Klasterio valdymas. Klasteris turi palaikyti (1.1.25- 1. 1.35): Rolėmis grįstą vartotojų prieigos kontrolę (RBAC).</t>
  </si>
  <si>
    <t>1.1.26.</t>
  </si>
  <si>
    <t>Klasteris turi palaikyti keleto veiksnių; autentifikavimą prisijungimui prie saugyklos valdymo;</t>
  </si>
  <si>
    <t>1.1.27.</t>
  </si>
  <si>
    <t xml:space="preserve"> Saugius prisijungimo prie valdymo metodus – naršyklei WebUI (TLSv1.2) arba komandine eilute (SSH arba TLSv1.2);</t>
  </si>
  <si>
    <t>1.1.28.</t>
  </si>
  <si>
    <t>Sistemos automatišką ir be administratoriaus įsikišimo valdyti duomenų judėjimą tarp skirtingų disko tipų pagal duomenų pasiekiamumo dažnumą. Tiekėjas privalo patvirtinti, kad šis procesas yra visiškai automatinis ir nereikalauja rankinių „policy“ taisyklių nustatymo kiekvienai naujai duomenų apimčiai ar klasterio plėtrai.</t>
  </si>
  <si>
    <t>1.1.29.</t>
  </si>
  <si>
    <t>Klasterio funkcionalumas bei licenzijos. Klasteris turi palaikyti (1.1.  - 1. 1.  ): Automatinį įeinančio srauto balansavimą tarp klasterio mazgų NFS ir SMB protokolams. Jei funkcionalumas yra licencijuojamas, licencijos turi būti pateiktos visai siūlomai talpai;</t>
  </si>
  <si>
    <t>1.1.30.</t>
  </si>
  <si>
    <t>momentinių kopijų („snapshot“) funkcionalumą. Momentinės kopijos turi būti konfigūruojamos katalogų lygmenyje. Jei funkcionalumas yra licencijuojamas, licencijos turi būti pateiktos visai siūlomai talpai.;</t>
  </si>
  <si>
    <t>1.1.31.</t>
  </si>
  <si>
    <t xml:space="preserve"> replikavimo su kitu klasteriu funkcionalumo galimybę. Klasteris  turi turėti replikuojamo srauto šifravimo funkcionalumo galimybę. Replikacijos turi būti konfigūruojamos katalogų lygmenyje.  Jei funkcionalumas yra licencijuojamas, licencijos turi būti pateiktos visai siūlomai talpai.</t>
  </si>
  <si>
    <t>1.1.32.</t>
  </si>
  <si>
    <t>vartotojų kvotų funkcionalumą. Jei funkcionalumas yra licencijuojamas, licencijos turi būti pateiktos visai siūlomai talpai.</t>
  </si>
  <si>
    <t>1.1.33.</t>
  </si>
  <si>
    <t>duomenų neištrynimo garantijos funkcionalumą, kaip WORM ar kiti analogiški metodai. Jei funkcionalumas yra licencijuojamas, licencijos turi būti pateiktos visai siūlomai talpai.</t>
  </si>
  <si>
    <t>1.1.34.</t>
  </si>
  <si>
    <t xml:space="preserve">Klasteris turi palaikyti NDMP arba REST API protokolą </t>
  </si>
  <si>
    <t>1.1.35.</t>
  </si>
  <si>
    <t xml:space="preserve"> Tiekėjas privalo užtikrinti, kad į pasiūlymo kainą būtų įtrauktos visos licencijos, reikalingos pilnam siūlomos sistemos funkcionalumui, įskaitant analizės ir stebėjimo įrankius, be jokių papildomų paslėptų mokesčių ateityje.</t>
  </si>
  <si>
    <t>1.1.36.</t>
  </si>
  <si>
    <t>Protokolų palaikymas: Klasteris turi palaikyti šiuos duomenų perdavimo protokolus arba lygiaverčius be papildomos programinės arba aparatinės įrangos: SMB2, SMB3, NFS V3, NFS V4 , S3.</t>
  </si>
  <si>
    <t>1.1.37.</t>
  </si>
  <si>
    <t>Kiekvienas failas turi būti prieinamas vartotojams visais protokolais tuo pačiu metu. Turi būti pateiktos visos protokolų licenzijos.</t>
  </si>
  <si>
    <t>1.1.38.</t>
  </si>
  <si>
    <t> Suderinamumas su Microsoft Active Directory, Sisteminės tarnybos: Klasteris turi veikti vienu metu su keletu Windows Active Directory be papildomos programinės įrangos ar DNS peradresavimų.</t>
  </si>
  <si>
    <t>1.1.39.</t>
  </si>
  <si>
    <t>Būtina vidinė DNS tarnyba ir virtualūs IP adresai užtikrinantys sistemos aukštą patikimumą;</t>
  </si>
  <si>
    <t>1.1.40.</t>
  </si>
  <si>
    <t>Klasterio stebėjimas ir valdymas. Pasiūlyme pateikiamas sprendimas privalo užtikrinti vieningą, integruotą (angl. native) arba gamintojo sertifikuotą, duomenų saugyklos valdymo ir analizės įrankį, kuris atitiktų šiuos minimalius reikalavimus(1. 1.40- 1. 1.44): Realaus laiko duomenų matomumas: Įrankis privalo teikti realaus laiko informaciją apie failų sistemos užimtumą, našumą (IOPS, pralaidumas/throughput) ir uždelsimą (latency), su galimybe matyti duomenis realiuoju laiku (duomenų atnaujinimo intervalas ne ilgesnis kaip 1 minutė).</t>
  </si>
  <si>
    <t>1.1.41.</t>
  </si>
  <si>
    <t>Detali ataskaitų teikimo sistema: Privaloma užtikrinti galimybę identifikuoti konkrečius vartotojus, IP adresus, failų kelius ar procesus, kurie generuoja didžiausią apkrovą saugyklos sistemai.</t>
  </si>
  <si>
    <t>1.1.42.</t>
  </si>
  <si>
    <t>Integruotumas: Siūlomas analizės įrankis turi būti pilnai suderinamas su siūloma saugyklos sistema. Tiekėjas privalo įtraukti visas reikalingas licencijas, papildomus programinės įrangos modulius ar papildomą aparatinę įrangą (jei reikia), kad šis funkcionalumas būtų pasiekiamas be papildomų sąnaudų iš perkančiosios organizacijos pusės per visą garantinį laikotarpį.</t>
  </si>
  <si>
    <t>1.1.43.</t>
  </si>
  <si>
    <t>Pasiekiamumas. Siūlomas sprendimas privalo užtikrinti galimybę atlikti visus programinės įrangos (OS) atnaujinimus, saugumo pataisas ir „firmware“ atnaujinimus nesustabdant duomenų pasiekiamumo vartotojams (Non-disruptive rolling upgrades). Tiekėjas privalo pateikti dokumentaciją, patvirtinančią, kad atnaujinimo procesas nereikalauja viso klasterio perkrovimo ar išorinių duomenų migracijos.“</t>
  </si>
  <si>
    <t>1.1.44.</t>
  </si>
  <si>
    <t>Jei pateikiama papildoma aparatinė įranga šiam funkcionalumui jos U dydis į bendrą saugyklos aukščio reikalavimą neįskaičiuojamas.</t>
  </si>
  <si>
    <t>1.1.45.</t>
  </si>
  <si>
    <t>Įrenginys turi informuoti valdymo sąsajoje bei el. paštu apie standžiųjų diskų, valdiklių, maitinimo šaltinių gedimus, kitus sutrikimus ir nukrypimus nuo normalaus darbo.</t>
  </si>
  <si>
    <t>1.1.46.</t>
  </si>
  <si>
    <t>Garantinė techninė priežiūra: 3 metų gamintojo garantija, aptarnaujant įrangos buvimo vietoje, gedimų registravimas gamintojo palaikymo linijoje 24x7x365. Nesant galimybei problemos išspręsti nuotoliniu būdu, gamintojas turi užtikrinti specialisto atvykimą į perkančiosios organizacijos nurodytą įrangos eksploatacijos vietą  ne vėliau kaip kitą darbo dieną nuo gedimo identifikavimo. Į garantinį aptarnavimą turi būti  įtraukti nemokami remonto darbai, nemokamas sugedusių komponentų pakeitimas bei programinės įrangos versijų atnaujinimai.</t>
  </si>
  <si>
    <t>1.1.47.</t>
  </si>
  <si>
    <t>Turi būti užtikrinta galimybė registruotiems vartotojams gamintojo svetainėje pagal serijinį numerį pasitikrinti įrangos garantijos galiojimą bei lygį.</t>
  </si>
  <si>
    <t>1.1.48.</t>
  </si>
  <si>
    <t>Saugykla turi būti sujungta su gamintojo serviso centru bei automatiškai registruoti incidentus bei gedimus.</t>
  </si>
  <si>
    <t>1.1.49.</t>
  </si>
  <si>
    <t>Užsakovui paliekama teisė pareikalauti iš įrangos gamintojo ar tekėjo, kad savo sąskaita pateiktų užsakovui prisijungimą į laboratoriją bei pademonstruotų visą reikalaujamą funkcionalumą.</t>
  </si>
  <si>
    <t>1.1.50.</t>
  </si>
  <si>
    <t xml:space="preserve">Surinkimo bei diegimo reikalavimai. Visa įranga turi būti nauja ir ankščiau nenaudota, gamykliškai atnaujinti (angl. Renewed, Refurbished, Remarketed) komponentai neleistini. </t>
  </si>
  <si>
    <t>1.1.51.</t>
  </si>
  <si>
    <t>Visos komplektuojamos aparatinės įrangos dalys privalo būti komplektuojamos įrenginio gamintojo ir pažymėtos gamintojo gamykliniais kodais.</t>
  </si>
  <si>
    <t>1.1.52.</t>
  </si>
  <si>
    <t>Visa įranga turi būti sudiegta gamintojo sertifikuotos inžinierių komandos.</t>
  </si>
  <si>
    <t>1.1.53.</t>
  </si>
  <si>
    <t>Pateikti nuorodą į viešai prieinamą informaciją gamintojo interneto svetainėje, kurioje pateikiama informacija apie siūlomos Prekės charakteristikas.</t>
  </si>
  <si>
    <t>1.1.54.</t>
  </si>
  <si>
    <t>Kartu su pasiūlymu atskirame dokumente turi būti pateiktas pilnas komplektuojamų komponentų sąrašas su gamintojo kodais, kiekiais ir pavadinimais.</t>
  </si>
  <si>
    <t>1.1.55.</t>
  </si>
  <si>
    <t>Pateikiama įranga turi atitikti gamintojo šalies standartus, gamintojo techninius standartus, LR TA patvirtintus ir galiojančius standartus, įranga turi būti registruota naudoti Europos Sąjungoje – turėti CE sertifikatą.</t>
  </si>
  <si>
    <t>1.1.56.</t>
  </si>
  <si>
    <t xml:space="preserve"> Visa siūloma įranga privalo būti suderinta tarpusavyje. Jei techninėje specifikacijoje numatyti ne visi būtini elementai, darniam infrastruktūros veikimui, tiekėjas turės juos pateikti, nereikalaujant papildomo apmokėjimo. Siekiant sumažinti administravimo, garantinio aptarnavimo ir eksploatavimo išlaidas visos komplektuojančios dalys turi būti pagamintos to paties gamintojo arba kelių gamintojų sertifikuotos bendram darbui. Visa siūloma aparatinė įranga turi būti aptarnaujama vieno langelio principu. Kartu su įranga turės būti pateikti reikiamo ilgio bei tipo kabeliai ir kitos reikalingos priemonės siūlomos įrangos sumontavimui ir prijungimui prie Perkančiosios organizacijos tinklo įrangos, jei mazgų (back end) apjungimui reikalingi atskiri komutatoriai optiniai moduliai ir komutatorių konfigūravimo darbai turi būti įskaičiuoti į pasiūlymą. </t>
  </si>
  <si>
    <t>1.1.57.</t>
  </si>
  <si>
    <t xml:space="preserve">Jei po pasiūlymo teikimo (sutarties galiojimo metu) įranga nebegaminama ir tiekėjas nebeturi galimybės jos tiekti, gali būti tiekiama kita (naujesnio modelio) įranga, analogiškų ar geresnių techninių savybių, nei siūlyta. </t>
  </si>
  <si>
    <t>1.1.58.</t>
  </si>
  <si>
    <t>Tiekėjas privalo pristatyti įrangą nurodytu adresu, įdiegti (sumontuoti, sujungti, suinstaliuoti ir sukonfigūruoti bei išbandyti įrangos funkcionalumą) ir apmokyti personalą naudotis įranga nereikalaujant papildomų Perkančiosios Organizacijos lėšų. Įranga turi būti sumontuota, sukomutuota bei sukonfigūruota pagal perkančiosios organizacijos reikalavimus bei laikantis gamintojo instrukcijų.</t>
  </si>
  <si>
    <t>1.1.59.</t>
  </si>
  <si>
    <t>Tiekėjas privalės paruošti atliktų darbų dokumentaciją, pateikti infrastruktūros fizines ir logines schemas, techninės ir programinės įrangos nustatymus.</t>
  </si>
  <si>
    <t>1.1.60.</t>
  </si>
  <si>
    <t>Visa pateikiama įranga, licencijos, techninio palaikymo kontraktai, turi būti užregistruotos gamintojo palaikymo sistemoje Perkančiosios Organizacijos vardu.</t>
  </si>
  <si>
    <t>1.1.61.</t>
  </si>
  <si>
    <t>Visi darbai, kurie gali būti pagrįstai laikomi būtinais instaliavimo darbų užbaigimui ir tinkamam įrangos eksploatavimui, turi būti privalomai atlikti, nepriklausomai nuo to, ar jie yra apibūdinti šiame dokumente ar ne.</t>
  </si>
  <si>
    <t>Suma be PVM</t>
  </si>
  <si>
    <t>Taikomas PVM dydis (%)</t>
  </si>
  <si>
    <t>PVM suma</t>
  </si>
  <si>
    <t>Suma su PVM</t>
  </si>
  <si>
    <t>2. DALIS</t>
  </si>
  <si>
    <t xml:space="preserve">DUOMENŲ SAUGYKLA DIENOS KOPIJOMS SAUGOTI </t>
  </si>
  <si>
    <t>2.</t>
  </si>
  <si>
    <t xml:space="preserve">Duomenų saugykla dienos kopijoms saugoti </t>
  </si>
  <si>
    <t>2.1.</t>
  </si>
  <si>
    <t>2.1.1.</t>
  </si>
  <si>
    <t>Nurodyti gamintoją, modelį.</t>
  </si>
  <si>
    <t>2.1.2.</t>
  </si>
  <si>
    <t>Įrangos aprašymas: Rezervinių kopijų saugojimo įranga, sudaryta iš aparatinės ir programinės įrangos, užtikrinanti žemiau įvardintus reikalavimus (toliau - Įranga).</t>
  </si>
  <si>
    <t>2.1.3.</t>
  </si>
  <si>
    <t>Įrangos aprašymas: Turi būti pateikta tiksli nuoroda į gamintojo viešojo interneto puslapį, kuriame pateikiama detali informacija apie siūlomą Įrangą.</t>
  </si>
  <si>
    <t>2.1.4.</t>
  </si>
  <si>
    <t>Įrangos aprašymas: Kartu su pasiūlymu atskirame dokumente turi būti pateiktas pilnas Įrangos komplektuojamų komponentų sąrašas su gamintojo kodais, kiekiais ir pavadinimais.</t>
  </si>
  <si>
    <t>2.1.5.</t>
  </si>
  <si>
    <t>Įranga turi būti nauja, nenaudota, pateikta gamykliniame įpakavime, be išorinių pažeidimų, pastebimų nusidėvėjimo požymių, turi veikti visos Įrangos gamintojo numatytos funkcijos, gamykliškai atnaujinti komponentai (angl. „Refurbished“) neleistini.</t>
  </si>
  <si>
    <t>2.1.6.</t>
  </si>
  <si>
    <t>Papildomos savybės: Turi būti siūloma tik tokia Įranga, kuriai gamintojas iki pasiūlymo pateikimo momento oficialiai nepaskelbė techninės ir programinės įrangos gamybos, tiekimo ir/ar jos palaikymo nutraukimo (angl. „end of life/support“).</t>
  </si>
  <si>
    <t>2.1.7.</t>
  </si>
  <si>
    <t xml:space="preserve">Aparatinė įranga: Turi būti pateiktas vienas specializuotas įrenginys, skirtas rezervinio kopijavimo duomenų saugojimui ir atstatymui, gamintojo viešame interneto puslapyje ar kituose gamintojo dokumentuose aiškiai įvardintas kaip toks. </t>
  </si>
  <si>
    <t>2.1.8.</t>
  </si>
  <si>
    <t>Montavimo būdas: Montuojama į standartinę 19“ (angl. „rack-mount“) spintą, nedidesnis nei 2U dydžio.</t>
  </si>
  <si>
    <t>2.1.9.</t>
  </si>
  <si>
    <t>Talpa: Naudinga talpa turi būti ne mažesnė nei 18 TB, nenaudojant pasikartojančių duomenų pašalinimo (ang. „deduplication“) ir spaudimo (ang. „compression“) mechanizmų.</t>
  </si>
  <si>
    <t>2.1.10.</t>
  </si>
  <si>
    <t>Talpa:. Diskiniai kaupikliai privalo būti ne mažesni kaip 4TB, ne lėtesni kaip 7200 aps./min. ir užtikrinti "karštą“ keitimą. Turi būti galimybė išplėsti naudingą talpą ne mažiau kaip du kartus.</t>
  </si>
  <si>
    <t>2.1.11.</t>
  </si>
  <si>
    <t>Talpa: Diskiniai kaupikliai privalo būti sukonfigūruoti ne prasčiau kaip RAID6.</t>
  </si>
  <si>
    <t>2.1.12.</t>
  </si>
  <si>
    <t xml:space="preserve">Talpa: Operacinei sistemai turi būti pateikti ir naudojami atskiri, dubliuoti, su duomenimis nesusiję SSD diskai. </t>
  </si>
  <si>
    <t>2.1.13.</t>
  </si>
  <si>
    <t>Talpa: Turi būti pateikti suderinami rezerviniai diskai, sugedusių diskų pakeitimui. Nemažiau 2 vnt.</t>
  </si>
  <si>
    <t>2.1.14.</t>
  </si>
  <si>
    <t xml:space="preserve">Prievadai: Ne mažiau kaip 2 vnt. 25 Gbit SFP28; </t>
  </si>
  <si>
    <t>2.1.15.</t>
  </si>
  <si>
    <t xml:space="preserve">Prievadai: Ne mažiau kaip 2 vnt. 10GB Base-T;  </t>
  </si>
  <si>
    <t>2.1.16.</t>
  </si>
  <si>
    <t>Prievadai: Kartu pateikiami to paties gamintojo 2vnt. 10G SFP+ optiniai keitikliai.</t>
  </si>
  <si>
    <t>2.1.17.</t>
  </si>
  <si>
    <t>Prievadai: Turi būti galimybė plėsti nemažiau 2vnt. 32GB FC tipo prievadais.</t>
  </si>
  <si>
    <t>2.1.18.</t>
  </si>
  <si>
    <t xml:space="preserve">Maitinimo šaltiniai ir aušinimas: Pertekliniai (dubliuoti), „karšto“ keitimo tipo maitinimo šaltiniai, turi užtikrinti maksimalios konfigūracijos nepertraukiamą darbą. </t>
  </si>
  <si>
    <t>2.1.19.</t>
  </si>
  <si>
    <t>Maitinimo šaltiniai ir aušinimas: Saugykloje turi būti dubliuoti aušinimo ventiliatoriai.</t>
  </si>
  <si>
    <t>2.1.20.</t>
  </si>
  <si>
    <t>Greitaveika: Maksimali palaikoma greitaveika ne mažiau kaip 15 TB/val.</t>
  </si>
  <si>
    <t>2.1.21.</t>
  </si>
  <si>
    <t xml:space="preserve">Greitaveika: Būtina pateikti nuorodą į gamintojo viešai skelbiamą dokumentaciją, patvirtinančią reikalaujamą spartą (informacija turi būti pateikiama viešai). </t>
  </si>
  <si>
    <t>2.1.22.</t>
  </si>
  <si>
    <t>Duomenų išdubliavimas ir kompresija: Įranga privalo turėti realaus laiko (angl. "in-line") duomenų išdubliavimo (angl. "data deduplication") ir suspaudimo (angl. "compression") funkciją.</t>
  </si>
  <si>
    <t>2.1.23.</t>
  </si>
  <si>
    <t>Duomenų išdubliavimas ir kompresija: Turi būti pateiktos visos reikalingos licencijos, leidžiančios naudoti išdubliavimo ir suspaudimo funkcijas.</t>
  </si>
  <si>
    <t>2.1.24.</t>
  </si>
  <si>
    <t>Palaikomos funkcijos: Turi būti palaikomas rezervinių kopijų kopijavimas į viešas debesijos platformas arba gamintojo debesijos paslaugą, tiesiogiai iš rezervinių kopijų darymo įrenginio. Šiai funkcijai licencijos pateikti nebūtina.</t>
  </si>
  <si>
    <t>2.1.25.</t>
  </si>
  <si>
    <t xml:space="preserve">Tinklo protokolai: Įrenginys privalo palaikyti tinklo protokolus NFS; SMB; </t>
  </si>
  <si>
    <t>2.1.26.</t>
  </si>
  <si>
    <t>Tinklo protokolai: Turi būti galima kopijuoti ir atstatinėti duomenis visais protokolais vienu metu.</t>
  </si>
  <si>
    <t>2.1.27.</t>
  </si>
  <si>
    <t xml:space="preserve">Saugumo reikalavimai: Turi būti galimybė šifruoti saugomus duomenis, turi būti pateiktos visos reikalingos licencijos reikalaujamam funkcionalumui užtikrinti. </t>
  </si>
  <si>
    <t>2.1.28.</t>
  </si>
  <si>
    <t>Saugumo reikalavimai: Turi būti funkcionalumas, leidžiantis nustatyti laiko trukmę, kokiu laikotarpiu (dienomis) neįmanoma pakeisti ar ištrinti saugomų rezervinių kopijų (angl. "retention"), pateikiant reikiamas licencijas visai teorinei saugyklos talpai.</t>
  </si>
  <si>
    <t>2.1.29.</t>
  </si>
  <si>
    <t>Saugumo reikalavimai: Atitikimas FIPS 140-2 ir AES 256 standartams.</t>
  </si>
  <si>
    <t>2.1.30.</t>
  </si>
  <si>
    <t>Saugumo reikalavimai: Galimybė naudoti dvigubo patvirtinimo funkcionalumą (Angl.k. Dual Authorization) norint ištrinti, modifikuoti sistemos nustatymus ar duomenis.</t>
  </si>
  <si>
    <t>2.1.31.</t>
  </si>
  <si>
    <t>Komplektuojančios dalys: Tiekėjas į Įrangos apimtis turi įtraukti Įrangos montavimui ir pajungimui duomenų centre reikalingus kabelius, jungtis, montavimo detales ir kitus funkcionalumą užtikrinančius reikmenis bei medžiagas. Tiekėjas privalo užtikrinti, kad įrangos komplektacijoje būtų visi montavimui ir pajungimui duomenų centre reikalingi komponentai ir medžiagos, būtini tinkamam ir pilnam įrangos funkcionavimui. Perkantysis sudarys Tiekėjui galimybę atlikti vietos apžiūrą, siekiant įsivertinti faktines įrangos montavimo ir prijungimo sąlygas.</t>
  </si>
  <si>
    <t>2.1.32.</t>
  </si>
  <si>
    <t>Garantinis aptarnavimas: Aparatinei ir programinei įrangai turi būti suteiktas ne trumpesnis kaip 36 mėnesių garantinis aptarnavimas ir techninis palaikymas įrangos eksploatavimo vietoje. Garantinio aptarnavimo ir techninio palaikymo laikotarpiu turi būti užtikrinta: gedimų registravimo galimybė darbo dienomis; reagavimas į registruotą kritinį gedimą ne vėliau kaip kitą darbo dieną; sugedusių ar netinkamai veikiančių aparatinių komponentų keitimas be papildomo mokesčio; teisė naudotis gamintojo išleistais programinės įrangos atnaujinimais, pataisomis ir saugumo atnaujinimais; nuotolinė techninė konsultacinė pagalba bei diagnostika; galimybė pratęsti techninio palaikymo paslaugas pasibaigus pirminiam palaikymo laikotarpiui. Kartu su pasiūlymu tiekėjas turi pateikti dokumentus, patvirtinančius, kad siūlomai įrangai bus užtikrinamas šiame punkte nurodytas garantinis aptarnavimas ir techninis palaikymas Lietuvos Respublikoje tiesiogiai gamintojo arba per gamintojo įgaliotą aptarnavimo partnerį.</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</si>
  <si>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</si>
  <si>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</si>
  <si>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</si>
  <si>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</si>
  <si>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</si>
  <si>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</si>
  <si>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</si>
  <si>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</si>
  <si>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</si>
  <si>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</si>
  <si>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</si>
  <si>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</si>
  <si>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</si>
  <si>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</si>
  <si>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</si>
  <si>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</si>
  <si>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</si>
  <si>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</si>
  <si>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</si>
  <si>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</si>
  <si>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</si>
  <si>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</si>
  <si>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5003-5004-2 2026-07-17 14:10:47</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</si>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</sst>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2" fillId="4" borderId="0" xfId="0" applyFont="1" applyFill="1" applyAlignment="1">
      <alignment wrapText="1"/>
    </xf>
    <xf numFmtId="0" fontId="2" fillId="2" borderId="0" xfId="0" applyFont="1" applyFill="1" applyAlignment="1">
      <alignment wrapText="1"/>
    </xf>
    <xf numFmtId="0" fontId="2" fillId="2" borderId="0" xfId="0" applyFont="1" applyFill="1" applyAlignment="1">
      <alignment horizontal="center" wrapText="1"/>
    </xf>
    <xf numFmtId="0" fontId="1" fillId="5" borderId="1" xfId="0" applyFont="1" applyFill="1" applyBorder="1" applyAlignment="1" applyProtection="1">
      <alignment wrapText="1"/>
      <protection locked="0"/>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2" borderId="0" xfId="0" applyFont="1" applyFill="1" applyAlignment="1">
      <alignment wrapText="1"/>
    </xf>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45"/>
  <sheetViews>
    <sheetView tabSelected="1" topLeftCell="A142" workbookViewId="0">
      <selection activeCell="F39" sqref="F39"/>
    </sheetView>
  </sheetViews>
  <sheetFormatPr defaultColWidth="10.875" defaultRowHeight="15" x14ac:dyDescent="0.25"/>
  <cols>
    <col min="1" max="1" width="11.625" style="1" customWidth="1"/>
    <col min="2" max="2" width="55.25" style="11" customWidth="1"/>
    <col min="3" max="3" width="13.25" style="1" customWidth="1"/>
    <col min="4" max="4" width="15.375" style="1" customWidth="1"/>
    <col min="5" max="5" width="16.125" style="1" customWidth="1"/>
    <col min="6" max="6" width="16.25" style="1" customWidth="1"/>
    <col min="7" max="7" width="20.5" style="1" customWidth="1"/>
    <col min="8" max="8" width="21.5" style="1" customWidth="1"/>
    <col min="9" max="9" width="36" style="1" customWidth="1"/>
    <col min="10" max="15" width="25" style="1" customWidth="1"/>
    <col min="16" max="16" width="10.875" style="1" customWidth="1"/>
    <col min="17" max="16384" width="10.875" style="1"/>
  </cols>
  <sheetData>
    <row r="2" spans="1:6" x14ac:dyDescent="0.25">
      <c r="A2" s="12" t="s">
        <v>0</v>
      </c>
      <c r="B2" s="26"/>
    </row>
    <row r="3" spans="1:6" x14ac:dyDescent="0.25">
      <c r="B3" s="27"/>
    </row>
    <row r="4" spans="1:6" x14ac:dyDescent="0.25">
      <c r="A4" s="12" t="s">
        <v>1</v>
      </c>
      <c r="B4" s="26"/>
    </row>
    <row r="5" spans="1:6" x14ac:dyDescent="0.25">
      <c r="A5" s="2"/>
      <c r="B5" s="26"/>
    </row>
    <row r="6" spans="1:6" x14ac:dyDescent="0.25">
      <c r="A6" s="1" t="s">
        <v>2</v>
      </c>
      <c r="B6" s="25" t="s">
        <v>3</v>
      </c>
    </row>
    <row r="7" spans="1:6" x14ac:dyDescent="0.25">
      <c r="B7" s="26"/>
    </row>
    <row r="8" spans="1:6" x14ac:dyDescent="0.25">
      <c r="A8" s="3" t="s">
        <v>4</v>
      </c>
      <c r="B8" s="28"/>
    </row>
    <row r="9" spans="1:6" x14ac:dyDescent="0.25">
      <c r="A9" s="3" t="s">
        <v>5</v>
      </c>
      <c r="B9" s="28"/>
    </row>
    <row r="10" spans="1:6" x14ac:dyDescent="0.25">
      <c r="A10" s="3" t="s">
        <v>6</v>
      </c>
      <c r="B10" s="28"/>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7" ht="15.95" customHeight="1" x14ac:dyDescent="0.25">
      <c r="A17" s="34" t="s">
        <v>12</v>
      </c>
      <c r="B17" s="35"/>
      <c r="C17" s="31"/>
      <c r="D17" s="32"/>
      <c r="E17" s="32"/>
      <c r="F17" s="33"/>
    </row>
    <row r="18" spans="1:7" ht="15.95" customHeight="1" x14ac:dyDescent="0.25">
      <c r="A18" s="34" t="s">
        <v>13</v>
      </c>
      <c r="B18" s="35"/>
      <c r="C18" s="31"/>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2.25" customHeight="1" x14ac:dyDescent="0.25">
      <c r="A21" s="36"/>
      <c r="B21" s="37"/>
      <c r="C21" s="41"/>
      <c r="D21" s="42"/>
      <c r="E21" s="42"/>
      <c r="F21" s="42"/>
      <c r="G21" s="13"/>
    </row>
    <row r="22" spans="1:7" ht="18" customHeight="1" x14ac:dyDescent="0.25">
      <c r="A22" s="4"/>
      <c r="B22" s="4"/>
      <c r="C22" s="5"/>
      <c r="D22" s="5"/>
      <c r="E22" s="5"/>
      <c r="F22" s="5"/>
    </row>
    <row r="23" spans="1:7" x14ac:dyDescent="0.25">
      <c r="A23" s="44" t="s">
        <v>16</v>
      </c>
      <c r="B23" s="30"/>
      <c r="C23" s="30"/>
      <c r="D23" s="30"/>
      <c r="E23" s="30"/>
      <c r="F23" s="30"/>
    </row>
    <row r="24" spans="1:7" x14ac:dyDescent="0.25">
      <c r="A24" s="30" t="s">
        <v>17</v>
      </c>
      <c r="B24" s="30"/>
      <c r="C24" s="30"/>
      <c r="D24" s="30"/>
      <c r="E24" s="30"/>
      <c r="F24" s="30"/>
    </row>
    <row r="25" spans="1:7" x14ac:dyDescent="0.25">
      <c r="A25" s="30" t="s">
        <v>18</v>
      </c>
      <c r="B25" s="30"/>
      <c r="C25" s="30"/>
      <c r="D25" s="30"/>
      <c r="E25" s="30"/>
      <c r="F25" s="30"/>
    </row>
    <row r="26" spans="1:7" x14ac:dyDescent="0.25">
      <c r="A26" s="30" t="s">
        <v>19</v>
      </c>
      <c r="B26" s="30"/>
      <c r="C26" s="30"/>
      <c r="D26" s="30"/>
      <c r="E26" s="30"/>
      <c r="F26" s="30"/>
    </row>
    <row r="27" spans="1:7" ht="18.75" customHeight="1" x14ac:dyDescent="0.25">
      <c r="A27" s="45" t="s">
        <v>20</v>
      </c>
      <c r="B27" s="45"/>
      <c r="C27" s="45"/>
      <c r="D27" s="45"/>
      <c r="E27" s="45"/>
      <c r="F27" s="45"/>
    </row>
    <row r="28" spans="1:7" ht="1.5" customHeight="1" x14ac:dyDescent="0.25">
      <c r="A28" s="38"/>
      <c r="B28" s="30"/>
      <c r="C28" s="30"/>
      <c r="D28" s="30"/>
      <c r="E28" s="30"/>
      <c r="F28" s="30"/>
    </row>
    <row r="29" spans="1:7" x14ac:dyDescent="0.25">
      <c r="A29" s="30" t="s">
        <v>256</v>
      </c>
      <c r="B29" s="30"/>
      <c r="C29" s="30"/>
      <c r="D29" s="30"/>
      <c r="E29" s="30"/>
      <c r="F29" s="30"/>
    </row>
    <row r="30" spans="1:7" ht="31.5" customHeight="1" x14ac:dyDescent="0.25">
      <c r="A30" s="29" t="s">
        <v>257</v>
      </c>
      <c r="B30" s="29"/>
      <c r="C30" s="29"/>
      <c r="D30" s="14"/>
    </row>
    <row r="31" spans="1:7" x14ac:dyDescent="0.25">
      <c r="A31" s="13" t="s">
        <v>258</v>
      </c>
    </row>
    <row r="32" spans="1:7" x14ac:dyDescent="0.25">
      <c r="A32" s="12" t="s">
        <v>21</v>
      </c>
      <c r="B32" s="25" t="s">
        <v>22</v>
      </c>
    </row>
    <row r="34" spans="1:11" x14ac:dyDescent="0.25">
      <c r="A34" s="12" t="s">
        <v>23</v>
      </c>
    </row>
    <row r="35" spans="1:11" ht="60" x14ac:dyDescent="0.25">
      <c r="A35" s="20" t="s">
        <v>24</v>
      </c>
      <c r="B35" s="20" t="s">
        <v>25</v>
      </c>
      <c r="C35" s="20" t="s">
        <v>26</v>
      </c>
      <c r="D35" s="20" t="s">
        <v>27</v>
      </c>
      <c r="E35" s="20" t="s">
        <v>28</v>
      </c>
      <c r="F35" s="20" t="s">
        <v>29</v>
      </c>
      <c r="G35" s="20" t="s">
        <v>30</v>
      </c>
      <c r="H35" s="20" t="s">
        <v>31</v>
      </c>
      <c r="I35" s="20" t="s">
        <v>32</v>
      </c>
      <c r="J35" s="20" t="s">
        <v>33</v>
      </c>
      <c r="K35" s="11"/>
    </row>
    <row r="36" spans="1:11" x14ac:dyDescent="0.25">
      <c r="A36" s="20" t="s">
        <v>34</v>
      </c>
      <c r="B36" s="20" t="s">
        <v>35</v>
      </c>
      <c r="C36" s="21"/>
      <c r="D36" s="21"/>
      <c r="E36" s="21"/>
      <c r="F36" s="21"/>
      <c r="G36" s="21"/>
      <c r="H36" s="21"/>
      <c r="I36" s="21"/>
      <c r="J36" s="21"/>
      <c r="K36" s="11"/>
    </row>
    <row r="37" spans="1:11" x14ac:dyDescent="0.25">
      <c r="A37" s="21" t="s">
        <v>36</v>
      </c>
      <c r="B37" s="21" t="s">
        <v>35</v>
      </c>
      <c r="C37" s="21">
        <v>1</v>
      </c>
      <c r="D37" s="21" t="s">
        <v>37</v>
      </c>
      <c r="E37" s="22"/>
      <c r="F37" s="21" t="str">
        <f>IF(ISBLANK(E37),"", PRODUCT(C37,E37))</f>
        <v/>
      </c>
      <c r="G37" s="23"/>
      <c r="H37" s="23"/>
      <c r="I37" s="21"/>
      <c r="J37" s="21"/>
      <c r="K37" s="11"/>
    </row>
    <row r="38" spans="1:11" ht="60" x14ac:dyDescent="0.25">
      <c r="A38" s="21" t="s">
        <v>38</v>
      </c>
      <c r="B38" s="21" t="s">
        <v>39</v>
      </c>
      <c r="C38" s="21"/>
      <c r="D38" s="21"/>
      <c r="E38" s="21"/>
      <c r="F38" s="21"/>
      <c r="G38" s="21"/>
      <c r="H38" s="21"/>
      <c r="I38" s="23"/>
      <c r="J38" s="23"/>
      <c r="K38" s="11"/>
    </row>
    <row r="39" spans="1:11" ht="90" x14ac:dyDescent="0.25">
      <c r="A39" s="21" t="s">
        <v>40</v>
      </c>
      <c r="B39" s="21" t="s">
        <v>41</v>
      </c>
      <c r="C39" s="21"/>
      <c r="D39" s="21"/>
      <c r="E39" s="21"/>
      <c r="F39" s="21"/>
      <c r="G39" s="21"/>
      <c r="H39" s="21"/>
      <c r="I39" s="23"/>
      <c r="J39" s="23"/>
      <c r="K39" s="11"/>
    </row>
    <row r="40" spans="1:11" ht="60" x14ac:dyDescent="0.25">
      <c r="A40" s="21" t="s">
        <v>42</v>
      </c>
      <c r="B40" s="21" t="s">
        <v>43</v>
      </c>
      <c r="C40" s="21"/>
      <c r="D40" s="21"/>
      <c r="E40" s="21"/>
      <c r="F40" s="21"/>
      <c r="G40" s="21"/>
      <c r="H40" s="21"/>
      <c r="I40" s="23"/>
      <c r="J40" s="23"/>
      <c r="K40" s="11"/>
    </row>
    <row r="41" spans="1:11" ht="120" x14ac:dyDescent="0.25">
      <c r="A41" s="21" t="s">
        <v>44</v>
      </c>
      <c r="B41" s="21" t="s">
        <v>45</v>
      </c>
      <c r="C41" s="21"/>
      <c r="D41" s="21"/>
      <c r="E41" s="21"/>
      <c r="F41" s="21"/>
      <c r="G41" s="21"/>
      <c r="H41" s="21"/>
      <c r="I41" s="23"/>
      <c r="J41" s="23"/>
      <c r="K41" s="11"/>
    </row>
    <row r="42" spans="1:11" ht="60" x14ac:dyDescent="0.25">
      <c r="A42" s="21" t="s">
        <v>46</v>
      </c>
      <c r="B42" s="21" t="s">
        <v>47</v>
      </c>
      <c r="C42" s="21"/>
      <c r="D42" s="21"/>
      <c r="E42" s="21"/>
      <c r="F42" s="21"/>
      <c r="G42" s="21"/>
      <c r="H42" s="21"/>
      <c r="I42" s="23"/>
      <c r="J42" s="23"/>
      <c r="K42" s="11"/>
    </row>
    <row r="43" spans="1:11" ht="105" x14ac:dyDescent="0.25">
      <c r="A43" s="21" t="s">
        <v>48</v>
      </c>
      <c r="B43" s="21" t="s">
        <v>49</v>
      </c>
      <c r="C43" s="21"/>
      <c r="D43" s="21"/>
      <c r="E43" s="21"/>
      <c r="F43" s="21"/>
      <c r="G43" s="21"/>
      <c r="H43" s="21"/>
      <c r="I43" s="23"/>
      <c r="J43" s="23"/>
      <c r="K43" s="11"/>
    </row>
    <row r="44" spans="1:11" ht="30" x14ac:dyDescent="0.25">
      <c r="A44" s="21" t="s">
        <v>50</v>
      </c>
      <c r="B44" s="21" t="s">
        <v>51</v>
      </c>
      <c r="C44" s="21"/>
      <c r="D44" s="21"/>
      <c r="E44" s="21"/>
      <c r="F44" s="21"/>
      <c r="G44" s="21"/>
      <c r="H44" s="21"/>
      <c r="I44" s="23"/>
      <c r="J44" s="23"/>
      <c r="K44" s="11"/>
    </row>
    <row r="45" spans="1:11" ht="60" x14ac:dyDescent="0.25">
      <c r="A45" s="21" t="s">
        <v>52</v>
      </c>
      <c r="B45" s="21" t="s">
        <v>53</v>
      </c>
      <c r="C45" s="21"/>
      <c r="D45" s="21"/>
      <c r="E45" s="21"/>
      <c r="F45" s="21"/>
      <c r="G45" s="21"/>
      <c r="H45" s="21"/>
      <c r="I45" s="23"/>
      <c r="J45" s="23"/>
      <c r="K45" s="11"/>
    </row>
    <row r="46" spans="1:11" ht="105" x14ac:dyDescent="0.25">
      <c r="A46" s="21" t="s">
        <v>54</v>
      </c>
      <c r="B46" s="21" t="s">
        <v>55</v>
      </c>
      <c r="C46" s="21"/>
      <c r="D46" s="21"/>
      <c r="E46" s="21"/>
      <c r="F46" s="21"/>
      <c r="G46" s="21"/>
      <c r="H46" s="21"/>
      <c r="I46" s="23"/>
      <c r="J46" s="23"/>
      <c r="K46" s="11"/>
    </row>
    <row r="47" spans="1:11" ht="45" x14ac:dyDescent="0.25">
      <c r="A47" s="21" t="s">
        <v>56</v>
      </c>
      <c r="B47" s="21" t="s">
        <v>57</v>
      </c>
      <c r="C47" s="21"/>
      <c r="D47" s="21"/>
      <c r="E47" s="21"/>
      <c r="F47" s="21"/>
      <c r="G47" s="21"/>
      <c r="H47" s="21"/>
      <c r="I47" s="23"/>
      <c r="J47" s="23"/>
      <c r="K47" s="11"/>
    </row>
    <row r="48" spans="1:11" ht="30" x14ac:dyDescent="0.25">
      <c r="A48" s="21" t="s">
        <v>58</v>
      </c>
      <c r="B48" s="21" t="s">
        <v>59</v>
      </c>
      <c r="C48" s="21"/>
      <c r="D48" s="21"/>
      <c r="E48" s="21"/>
      <c r="F48" s="21"/>
      <c r="G48" s="21"/>
      <c r="H48" s="21"/>
      <c r="I48" s="23"/>
      <c r="J48" s="23"/>
      <c r="K48" s="11"/>
    </row>
    <row r="49" spans="1:11" ht="30" x14ac:dyDescent="0.25">
      <c r="A49" s="21" t="s">
        <v>60</v>
      </c>
      <c r="B49" s="21" t="s">
        <v>61</v>
      </c>
      <c r="C49" s="21"/>
      <c r="D49" s="21"/>
      <c r="E49" s="21"/>
      <c r="F49" s="21"/>
      <c r="G49" s="21"/>
      <c r="H49" s="21"/>
      <c r="I49" s="23"/>
      <c r="J49" s="23"/>
      <c r="K49" s="11"/>
    </row>
    <row r="50" spans="1:11" x14ac:dyDescent="0.25">
      <c r="A50" s="21" t="s">
        <v>62</v>
      </c>
      <c r="B50" s="21" t="s">
        <v>63</v>
      </c>
      <c r="C50" s="21"/>
      <c r="D50" s="21"/>
      <c r="E50" s="21"/>
      <c r="F50" s="21"/>
      <c r="G50" s="21"/>
      <c r="H50" s="21"/>
      <c r="I50" s="23"/>
      <c r="J50" s="23"/>
      <c r="K50" s="11"/>
    </row>
    <row r="51" spans="1:11" ht="30" x14ac:dyDescent="0.25">
      <c r="A51" s="21" t="s">
        <v>64</v>
      </c>
      <c r="B51" s="21" t="s">
        <v>65</v>
      </c>
      <c r="C51" s="21"/>
      <c r="D51" s="21"/>
      <c r="E51" s="21"/>
      <c r="F51" s="21"/>
      <c r="G51" s="21"/>
      <c r="H51" s="21"/>
      <c r="I51" s="23"/>
      <c r="J51" s="23"/>
      <c r="K51" s="11"/>
    </row>
    <row r="52" spans="1:11" ht="45" x14ac:dyDescent="0.25">
      <c r="A52" s="21" t="s">
        <v>66</v>
      </c>
      <c r="B52" s="21" t="s">
        <v>67</v>
      </c>
      <c r="C52" s="21"/>
      <c r="D52" s="21"/>
      <c r="E52" s="21"/>
      <c r="F52" s="21"/>
      <c r="G52" s="21"/>
      <c r="H52" s="21"/>
      <c r="I52" s="23"/>
      <c r="J52" s="23"/>
      <c r="K52" s="11"/>
    </row>
    <row r="53" spans="1:11" ht="75" x14ac:dyDescent="0.25">
      <c r="A53" s="21" t="s">
        <v>68</v>
      </c>
      <c r="B53" s="21" t="s">
        <v>69</v>
      </c>
      <c r="C53" s="21"/>
      <c r="D53" s="21"/>
      <c r="E53" s="21"/>
      <c r="F53" s="21"/>
      <c r="G53" s="21"/>
      <c r="H53" s="21"/>
      <c r="I53" s="23"/>
      <c r="J53" s="23"/>
      <c r="K53" s="11"/>
    </row>
    <row r="54" spans="1:11" ht="60" x14ac:dyDescent="0.25">
      <c r="A54" s="21" t="s">
        <v>70</v>
      </c>
      <c r="B54" s="21" t="s">
        <v>71</v>
      </c>
      <c r="C54" s="21"/>
      <c r="D54" s="21"/>
      <c r="E54" s="21"/>
      <c r="F54" s="21"/>
      <c r="G54" s="21"/>
      <c r="H54" s="21"/>
      <c r="I54" s="23"/>
      <c r="J54" s="23"/>
      <c r="K54" s="11"/>
    </row>
    <row r="55" spans="1:11" x14ac:dyDescent="0.25">
      <c r="A55" s="21" t="s">
        <v>72</v>
      </c>
      <c r="B55" s="21" t="s">
        <v>73</v>
      </c>
      <c r="C55" s="21"/>
      <c r="D55" s="21"/>
      <c r="E55" s="21"/>
      <c r="F55" s="21"/>
      <c r="G55" s="21"/>
      <c r="H55" s="21"/>
      <c r="I55" s="23"/>
      <c r="J55" s="23"/>
      <c r="K55" s="11"/>
    </row>
    <row r="56" spans="1:11" ht="45" x14ac:dyDescent="0.25">
      <c r="A56" s="21" t="s">
        <v>74</v>
      </c>
      <c r="B56" s="21" t="s">
        <v>75</v>
      </c>
      <c r="C56" s="21"/>
      <c r="D56" s="21"/>
      <c r="E56" s="21"/>
      <c r="F56" s="21"/>
      <c r="G56" s="21"/>
      <c r="H56" s="21"/>
      <c r="I56" s="23"/>
      <c r="J56" s="23"/>
      <c r="K56" s="11"/>
    </row>
    <row r="57" spans="1:11" ht="75" x14ac:dyDescent="0.25">
      <c r="A57" s="21" t="s">
        <v>76</v>
      </c>
      <c r="B57" s="21" t="s">
        <v>77</v>
      </c>
      <c r="C57" s="21"/>
      <c r="D57" s="21"/>
      <c r="E57" s="21"/>
      <c r="F57" s="21"/>
      <c r="G57" s="21"/>
      <c r="H57" s="21"/>
      <c r="I57" s="23"/>
      <c r="J57" s="23"/>
      <c r="K57" s="11"/>
    </row>
    <row r="58" spans="1:11" ht="90" x14ac:dyDescent="0.25">
      <c r="A58" s="21" t="s">
        <v>78</v>
      </c>
      <c r="B58" s="21" t="s">
        <v>79</v>
      </c>
      <c r="C58" s="21"/>
      <c r="D58" s="21"/>
      <c r="E58" s="21"/>
      <c r="F58" s="21"/>
      <c r="G58" s="21"/>
      <c r="H58" s="21"/>
      <c r="I58" s="23"/>
      <c r="J58" s="23"/>
      <c r="K58" s="11"/>
    </row>
    <row r="59" spans="1:11" ht="30" x14ac:dyDescent="0.25">
      <c r="A59" s="21" t="s">
        <v>80</v>
      </c>
      <c r="B59" s="21" t="s">
        <v>81</v>
      </c>
      <c r="C59" s="21"/>
      <c r="D59" s="21"/>
      <c r="E59" s="21"/>
      <c r="F59" s="21"/>
      <c r="G59" s="21"/>
      <c r="H59" s="21"/>
      <c r="I59" s="23"/>
      <c r="J59" s="23"/>
      <c r="K59" s="11"/>
    </row>
    <row r="60" spans="1:11" ht="60" x14ac:dyDescent="0.25">
      <c r="A60" s="21" t="s">
        <v>82</v>
      </c>
      <c r="B60" s="21" t="s">
        <v>83</v>
      </c>
      <c r="C60" s="21"/>
      <c r="D60" s="21"/>
      <c r="E60" s="21"/>
      <c r="F60" s="21"/>
      <c r="G60" s="21"/>
      <c r="H60" s="21"/>
      <c r="I60" s="23"/>
      <c r="J60" s="23"/>
      <c r="K60" s="11"/>
    </row>
    <row r="61" spans="1:11" ht="30" x14ac:dyDescent="0.25">
      <c r="A61" s="21" t="s">
        <v>84</v>
      </c>
      <c r="B61" s="21" t="s">
        <v>85</v>
      </c>
      <c r="C61" s="21"/>
      <c r="D61" s="21"/>
      <c r="E61" s="21"/>
      <c r="F61" s="21"/>
      <c r="G61" s="21"/>
      <c r="H61" s="21"/>
      <c r="I61" s="23"/>
      <c r="J61" s="23"/>
      <c r="K61" s="11"/>
    </row>
    <row r="62" spans="1:11" ht="30" x14ac:dyDescent="0.25">
      <c r="A62" s="21" t="s">
        <v>86</v>
      </c>
      <c r="B62" s="21" t="s">
        <v>87</v>
      </c>
      <c r="C62" s="21"/>
      <c r="D62" s="21"/>
      <c r="E62" s="21"/>
      <c r="F62" s="21"/>
      <c r="G62" s="21"/>
      <c r="H62" s="21"/>
      <c r="I62" s="23"/>
      <c r="J62" s="23"/>
      <c r="K62" s="11"/>
    </row>
    <row r="63" spans="1:11" ht="30" x14ac:dyDescent="0.25">
      <c r="A63" s="21" t="s">
        <v>88</v>
      </c>
      <c r="B63" s="21" t="s">
        <v>89</v>
      </c>
      <c r="C63" s="21"/>
      <c r="D63" s="21"/>
      <c r="E63" s="21"/>
      <c r="F63" s="21"/>
      <c r="G63" s="21"/>
      <c r="H63" s="21"/>
      <c r="I63" s="23"/>
      <c r="J63" s="23"/>
      <c r="K63" s="11"/>
    </row>
    <row r="64" spans="1:11" ht="30" x14ac:dyDescent="0.25">
      <c r="A64" s="21" t="s">
        <v>90</v>
      </c>
      <c r="B64" s="21" t="s">
        <v>91</v>
      </c>
      <c r="C64" s="21"/>
      <c r="D64" s="21"/>
      <c r="E64" s="21"/>
      <c r="F64" s="21"/>
      <c r="G64" s="21"/>
      <c r="H64" s="21"/>
      <c r="I64" s="23"/>
      <c r="J64" s="23"/>
      <c r="K64" s="11"/>
    </row>
    <row r="65" spans="1:11" ht="75" x14ac:dyDescent="0.25">
      <c r="A65" s="21" t="s">
        <v>92</v>
      </c>
      <c r="B65" s="21" t="s">
        <v>93</v>
      </c>
      <c r="C65" s="21"/>
      <c r="D65" s="21"/>
      <c r="E65" s="21"/>
      <c r="F65" s="21"/>
      <c r="G65" s="21"/>
      <c r="H65" s="21"/>
      <c r="I65" s="23"/>
      <c r="J65" s="23"/>
      <c r="K65" s="11"/>
    </row>
    <row r="66" spans="1:11" ht="60" x14ac:dyDescent="0.25">
      <c r="A66" s="21" t="s">
        <v>94</v>
      </c>
      <c r="B66" s="21" t="s">
        <v>95</v>
      </c>
      <c r="C66" s="21"/>
      <c r="D66" s="21"/>
      <c r="E66" s="21"/>
      <c r="F66" s="21"/>
      <c r="G66" s="21"/>
      <c r="H66" s="21"/>
      <c r="I66" s="23"/>
      <c r="J66" s="23"/>
      <c r="K66" s="11"/>
    </row>
    <row r="67" spans="1:11" ht="60" x14ac:dyDescent="0.25">
      <c r="A67" s="21" t="s">
        <v>96</v>
      </c>
      <c r="B67" s="21" t="s">
        <v>97</v>
      </c>
      <c r="C67" s="21"/>
      <c r="D67" s="21"/>
      <c r="E67" s="21"/>
      <c r="F67" s="21"/>
      <c r="G67" s="21"/>
      <c r="H67" s="21"/>
      <c r="I67" s="23"/>
      <c r="J67" s="23"/>
      <c r="K67" s="11"/>
    </row>
    <row r="68" spans="1:11" ht="75" x14ac:dyDescent="0.25">
      <c r="A68" s="21" t="s">
        <v>98</v>
      </c>
      <c r="B68" s="21" t="s">
        <v>99</v>
      </c>
      <c r="C68" s="21"/>
      <c r="D68" s="21"/>
      <c r="E68" s="21"/>
      <c r="F68" s="21"/>
      <c r="G68" s="21"/>
      <c r="H68" s="21"/>
      <c r="I68" s="23"/>
      <c r="J68" s="23"/>
      <c r="K68" s="11"/>
    </row>
    <row r="69" spans="1:11" ht="30" x14ac:dyDescent="0.25">
      <c r="A69" s="21" t="s">
        <v>100</v>
      </c>
      <c r="B69" s="21" t="s">
        <v>101</v>
      </c>
      <c r="C69" s="21"/>
      <c r="D69" s="21"/>
      <c r="E69" s="21"/>
      <c r="F69" s="21"/>
      <c r="G69" s="21"/>
      <c r="H69" s="21"/>
      <c r="I69" s="23"/>
      <c r="J69" s="23"/>
      <c r="K69" s="11"/>
    </row>
    <row r="70" spans="1:11" ht="45" x14ac:dyDescent="0.25">
      <c r="A70" s="21" t="s">
        <v>102</v>
      </c>
      <c r="B70" s="21" t="s">
        <v>103</v>
      </c>
      <c r="C70" s="21"/>
      <c r="D70" s="21"/>
      <c r="E70" s="21"/>
      <c r="F70" s="21"/>
      <c r="G70" s="21"/>
      <c r="H70" s="21"/>
      <c r="I70" s="23"/>
      <c r="J70" s="23"/>
      <c r="K70" s="11"/>
    </row>
    <row r="71" spans="1:11" x14ac:dyDescent="0.25">
      <c r="A71" s="21" t="s">
        <v>104</v>
      </c>
      <c r="B71" s="21" t="s">
        <v>105</v>
      </c>
      <c r="C71" s="21"/>
      <c r="D71" s="21"/>
      <c r="E71" s="21"/>
      <c r="F71" s="21"/>
      <c r="G71" s="21"/>
      <c r="H71" s="21"/>
      <c r="I71" s="23"/>
      <c r="J71" s="23"/>
      <c r="K71" s="11"/>
    </row>
    <row r="72" spans="1:11" ht="60" x14ac:dyDescent="0.25">
      <c r="A72" s="21" t="s">
        <v>106</v>
      </c>
      <c r="B72" s="21" t="s">
        <v>107</v>
      </c>
      <c r="C72" s="21"/>
      <c r="D72" s="21"/>
      <c r="E72" s="21"/>
      <c r="F72" s="21"/>
      <c r="G72" s="21"/>
      <c r="H72" s="21"/>
      <c r="I72" s="23"/>
      <c r="J72" s="23"/>
      <c r="K72" s="11"/>
    </row>
    <row r="73" spans="1:11" ht="45" x14ac:dyDescent="0.25">
      <c r="A73" s="21" t="s">
        <v>108</v>
      </c>
      <c r="B73" s="21" t="s">
        <v>109</v>
      </c>
      <c r="C73" s="21"/>
      <c r="D73" s="21"/>
      <c r="E73" s="21"/>
      <c r="F73" s="21"/>
      <c r="G73" s="21"/>
      <c r="H73" s="21"/>
      <c r="I73" s="23"/>
      <c r="J73" s="23"/>
      <c r="K73" s="11"/>
    </row>
    <row r="74" spans="1:11" ht="30" x14ac:dyDescent="0.25">
      <c r="A74" s="21" t="s">
        <v>110</v>
      </c>
      <c r="B74" s="21" t="s">
        <v>111</v>
      </c>
      <c r="C74" s="21"/>
      <c r="D74" s="21"/>
      <c r="E74" s="21"/>
      <c r="F74" s="21"/>
      <c r="G74" s="21"/>
      <c r="H74" s="21"/>
      <c r="I74" s="23"/>
      <c r="J74" s="23"/>
      <c r="K74" s="11"/>
    </row>
    <row r="75" spans="1:11" ht="45" x14ac:dyDescent="0.25">
      <c r="A75" s="21" t="s">
        <v>112</v>
      </c>
      <c r="B75" s="21" t="s">
        <v>113</v>
      </c>
      <c r="C75" s="21"/>
      <c r="D75" s="21"/>
      <c r="E75" s="21"/>
      <c r="F75" s="21"/>
      <c r="G75" s="21"/>
      <c r="H75" s="21"/>
      <c r="I75" s="23"/>
      <c r="J75" s="23"/>
      <c r="K75" s="11"/>
    </row>
    <row r="76" spans="1:11" ht="30" x14ac:dyDescent="0.25">
      <c r="A76" s="21" t="s">
        <v>114</v>
      </c>
      <c r="B76" s="21" t="s">
        <v>115</v>
      </c>
      <c r="C76" s="21"/>
      <c r="D76" s="21"/>
      <c r="E76" s="21"/>
      <c r="F76" s="21"/>
      <c r="G76" s="21"/>
      <c r="H76" s="21"/>
      <c r="I76" s="23"/>
      <c r="J76" s="23"/>
      <c r="K76" s="11"/>
    </row>
    <row r="77" spans="1:11" ht="135" x14ac:dyDescent="0.25">
      <c r="A77" s="21" t="s">
        <v>116</v>
      </c>
      <c r="B77" s="21" t="s">
        <v>117</v>
      </c>
      <c r="C77" s="21"/>
      <c r="D77" s="21"/>
      <c r="E77" s="21"/>
      <c r="F77" s="21"/>
      <c r="G77" s="21"/>
      <c r="H77" s="21"/>
      <c r="I77" s="23"/>
      <c r="J77" s="23"/>
      <c r="K77" s="11"/>
    </row>
    <row r="78" spans="1:11" ht="45" x14ac:dyDescent="0.25">
      <c r="A78" s="21" t="s">
        <v>118</v>
      </c>
      <c r="B78" s="21" t="s">
        <v>119</v>
      </c>
      <c r="C78" s="21"/>
      <c r="D78" s="21"/>
      <c r="E78" s="21"/>
      <c r="F78" s="21"/>
      <c r="G78" s="21"/>
      <c r="H78" s="21"/>
      <c r="I78" s="23"/>
      <c r="J78" s="23"/>
      <c r="K78" s="11"/>
    </row>
    <row r="79" spans="1:11" ht="90" x14ac:dyDescent="0.25">
      <c r="A79" s="21" t="s">
        <v>120</v>
      </c>
      <c r="B79" s="21" t="s">
        <v>121</v>
      </c>
      <c r="C79" s="21"/>
      <c r="D79" s="21"/>
      <c r="E79" s="21"/>
      <c r="F79" s="21"/>
      <c r="G79" s="21"/>
      <c r="H79" s="21"/>
      <c r="I79" s="23"/>
      <c r="J79" s="23"/>
      <c r="K79" s="11"/>
    </row>
    <row r="80" spans="1:11" ht="105" x14ac:dyDescent="0.25">
      <c r="A80" s="21" t="s">
        <v>122</v>
      </c>
      <c r="B80" s="21" t="s">
        <v>123</v>
      </c>
      <c r="C80" s="21"/>
      <c r="D80" s="21"/>
      <c r="E80" s="21"/>
      <c r="F80" s="21"/>
      <c r="G80" s="21"/>
      <c r="H80" s="21"/>
      <c r="I80" s="23"/>
      <c r="J80" s="23"/>
      <c r="K80" s="11"/>
    </row>
    <row r="81" spans="1:11" ht="30" x14ac:dyDescent="0.25">
      <c r="A81" s="21" t="s">
        <v>124</v>
      </c>
      <c r="B81" s="21" t="s">
        <v>125</v>
      </c>
      <c r="C81" s="21"/>
      <c r="D81" s="21"/>
      <c r="E81" s="21"/>
      <c r="F81" s="21"/>
      <c r="G81" s="21"/>
      <c r="H81" s="21"/>
      <c r="I81" s="23"/>
      <c r="J81" s="23"/>
      <c r="K81" s="11"/>
    </row>
    <row r="82" spans="1:11" ht="45" x14ac:dyDescent="0.25">
      <c r="A82" s="21" t="s">
        <v>126</v>
      </c>
      <c r="B82" s="21" t="s">
        <v>127</v>
      </c>
      <c r="C82" s="21"/>
      <c r="D82" s="21"/>
      <c r="E82" s="21"/>
      <c r="F82" s="21"/>
      <c r="G82" s="21"/>
      <c r="H82" s="21"/>
      <c r="I82" s="23"/>
      <c r="J82" s="23"/>
      <c r="K82" s="11"/>
    </row>
    <row r="83" spans="1:11" ht="135" x14ac:dyDescent="0.25">
      <c r="A83" s="21" t="s">
        <v>128</v>
      </c>
      <c r="B83" s="21" t="s">
        <v>129</v>
      </c>
      <c r="C83" s="21"/>
      <c r="D83" s="21"/>
      <c r="E83" s="21"/>
      <c r="F83" s="21"/>
      <c r="G83" s="21"/>
      <c r="H83" s="21"/>
      <c r="I83" s="23"/>
      <c r="J83" s="23"/>
      <c r="K83" s="11"/>
    </row>
    <row r="84" spans="1:11" ht="45" x14ac:dyDescent="0.25">
      <c r="A84" s="21" t="s">
        <v>130</v>
      </c>
      <c r="B84" s="21" t="s">
        <v>131</v>
      </c>
      <c r="C84" s="21"/>
      <c r="D84" s="21"/>
      <c r="E84" s="21"/>
      <c r="F84" s="21"/>
      <c r="G84" s="21"/>
      <c r="H84" s="21"/>
      <c r="I84" s="23"/>
      <c r="J84" s="23"/>
      <c r="K84" s="11"/>
    </row>
    <row r="85" spans="1:11" ht="30" x14ac:dyDescent="0.25">
      <c r="A85" s="21" t="s">
        <v>132</v>
      </c>
      <c r="B85" s="21" t="s">
        <v>133</v>
      </c>
      <c r="C85" s="21"/>
      <c r="D85" s="21"/>
      <c r="E85" s="21"/>
      <c r="F85" s="21"/>
      <c r="G85" s="21"/>
      <c r="H85" s="21"/>
      <c r="I85" s="23"/>
      <c r="J85" s="23"/>
      <c r="K85" s="11"/>
    </row>
    <row r="86" spans="1:11" ht="45" x14ac:dyDescent="0.25">
      <c r="A86" s="21" t="s">
        <v>134</v>
      </c>
      <c r="B86" s="21" t="s">
        <v>135</v>
      </c>
      <c r="C86" s="21"/>
      <c r="D86" s="21"/>
      <c r="E86" s="21"/>
      <c r="F86" s="21"/>
      <c r="G86" s="21"/>
      <c r="H86" s="21"/>
      <c r="I86" s="23"/>
      <c r="J86" s="23"/>
      <c r="K86" s="11"/>
    </row>
    <row r="87" spans="1:11" ht="45" x14ac:dyDescent="0.25">
      <c r="A87" s="21" t="s">
        <v>136</v>
      </c>
      <c r="B87" s="21" t="s">
        <v>137</v>
      </c>
      <c r="C87" s="21"/>
      <c r="D87" s="21"/>
      <c r="E87" s="21"/>
      <c r="F87" s="21"/>
      <c r="G87" s="21"/>
      <c r="H87" s="21"/>
      <c r="I87" s="23"/>
      <c r="J87" s="23"/>
      <c r="K87" s="11"/>
    </row>
    <row r="88" spans="1:11" ht="45" x14ac:dyDescent="0.25">
      <c r="A88" s="21" t="s">
        <v>138</v>
      </c>
      <c r="B88" s="21" t="s">
        <v>139</v>
      </c>
      <c r="C88" s="21"/>
      <c r="D88" s="21"/>
      <c r="E88" s="21"/>
      <c r="F88" s="21"/>
      <c r="G88" s="21"/>
      <c r="H88" s="21"/>
      <c r="I88" s="23"/>
      <c r="J88" s="23"/>
      <c r="K88" s="11"/>
    </row>
    <row r="89" spans="1:11" ht="30" x14ac:dyDescent="0.25">
      <c r="A89" s="21" t="s">
        <v>140</v>
      </c>
      <c r="B89" s="21" t="s">
        <v>141</v>
      </c>
      <c r="C89" s="21"/>
      <c r="D89" s="21"/>
      <c r="E89" s="21"/>
      <c r="F89" s="21"/>
      <c r="G89" s="21"/>
      <c r="H89" s="21"/>
      <c r="I89" s="23"/>
      <c r="J89" s="23"/>
      <c r="K89" s="11"/>
    </row>
    <row r="90" spans="1:11" ht="45" x14ac:dyDescent="0.25">
      <c r="A90" s="21" t="s">
        <v>142</v>
      </c>
      <c r="B90" s="21" t="s">
        <v>143</v>
      </c>
      <c r="C90" s="21"/>
      <c r="D90" s="21"/>
      <c r="E90" s="21"/>
      <c r="F90" s="21"/>
      <c r="G90" s="21"/>
      <c r="H90" s="21"/>
      <c r="I90" s="23"/>
      <c r="J90" s="23"/>
      <c r="K90" s="11"/>
    </row>
    <row r="91" spans="1:11" ht="45" x14ac:dyDescent="0.25">
      <c r="A91" s="21" t="s">
        <v>144</v>
      </c>
      <c r="B91" s="21" t="s">
        <v>145</v>
      </c>
      <c r="C91" s="21"/>
      <c r="D91" s="21"/>
      <c r="E91" s="21"/>
      <c r="F91" s="21"/>
      <c r="G91" s="21"/>
      <c r="H91" s="21"/>
      <c r="I91" s="23"/>
      <c r="J91" s="23"/>
      <c r="K91" s="11"/>
    </row>
    <row r="92" spans="1:11" ht="60" x14ac:dyDescent="0.25">
      <c r="A92" s="21" t="s">
        <v>146</v>
      </c>
      <c r="B92" s="21" t="s">
        <v>147</v>
      </c>
      <c r="C92" s="21"/>
      <c r="D92" s="21"/>
      <c r="E92" s="21"/>
      <c r="F92" s="21"/>
      <c r="G92" s="21"/>
      <c r="H92" s="21"/>
      <c r="I92" s="23"/>
      <c r="J92" s="23"/>
      <c r="K92" s="11"/>
    </row>
    <row r="93" spans="1:11" ht="210" x14ac:dyDescent="0.25">
      <c r="A93" s="21" t="s">
        <v>148</v>
      </c>
      <c r="B93" s="21" t="s">
        <v>149</v>
      </c>
      <c r="C93" s="21"/>
      <c r="D93" s="21"/>
      <c r="E93" s="21"/>
      <c r="F93" s="21"/>
      <c r="G93" s="21"/>
      <c r="H93" s="21"/>
      <c r="I93" s="23"/>
      <c r="J93" s="23"/>
      <c r="K93" s="11"/>
    </row>
    <row r="94" spans="1:11" ht="60" x14ac:dyDescent="0.25">
      <c r="A94" s="21" t="s">
        <v>150</v>
      </c>
      <c r="B94" s="21" t="s">
        <v>151</v>
      </c>
      <c r="C94" s="21"/>
      <c r="D94" s="21"/>
      <c r="E94" s="21"/>
      <c r="F94" s="21"/>
      <c r="G94" s="21"/>
      <c r="H94" s="21"/>
      <c r="I94" s="23"/>
      <c r="J94" s="23"/>
      <c r="K94" s="11"/>
    </row>
    <row r="95" spans="1:11" ht="105" x14ac:dyDescent="0.25">
      <c r="A95" s="21" t="s">
        <v>152</v>
      </c>
      <c r="B95" s="21" t="s">
        <v>153</v>
      </c>
      <c r="C95" s="21"/>
      <c r="D95" s="21"/>
      <c r="E95" s="21"/>
      <c r="F95" s="21"/>
      <c r="G95" s="21"/>
      <c r="H95" s="21"/>
      <c r="I95" s="23"/>
      <c r="J95" s="23"/>
      <c r="K95" s="11"/>
    </row>
    <row r="96" spans="1:11" ht="45" x14ac:dyDescent="0.25">
      <c r="A96" s="21" t="s">
        <v>154</v>
      </c>
      <c r="B96" s="21" t="s">
        <v>155</v>
      </c>
      <c r="C96" s="21"/>
      <c r="D96" s="21"/>
      <c r="E96" s="21"/>
      <c r="F96" s="21"/>
      <c r="G96" s="21"/>
      <c r="H96" s="21"/>
      <c r="I96" s="23"/>
      <c r="J96" s="23"/>
      <c r="K96" s="11"/>
    </row>
    <row r="97" spans="1:11" ht="45" x14ac:dyDescent="0.25">
      <c r="A97" s="21" t="s">
        <v>156</v>
      </c>
      <c r="B97" s="21" t="s">
        <v>157</v>
      </c>
      <c r="C97" s="21"/>
      <c r="D97" s="21"/>
      <c r="E97" s="21"/>
      <c r="F97" s="21"/>
      <c r="G97" s="21"/>
      <c r="H97" s="21"/>
      <c r="I97" s="23"/>
      <c r="J97" s="23"/>
      <c r="K97" s="11"/>
    </row>
    <row r="98" spans="1:11" ht="60" x14ac:dyDescent="0.25">
      <c r="A98" s="21" t="s">
        <v>158</v>
      </c>
      <c r="B98" s="21" t="s">
        <v>159</v>
      </c>
      <c r="C98" s="21"/>
      <c r="D98" s="21"/>
      <c r="E98" s="21"/>
      <c r="F98" s="21"/>
      <c r="G98" s="21"/>
      <c r="H98" s="21"/>
      <c r="I98" s="23"/>
      <c r="J98" s="23"/>
      <c r="K98" s="11"/>
    </row>
    <row r="99" spans="1:11" ht="30" x14ac:dyDescent="0.25">
      <c r="A99" s="11"/>
      <c r="C99" s="11"/>
      <c r="D99" s="11"/>
      <c r="E99" s="20" t="s">
        <v>160</v>
      </c>
      <c r="F99" s="20" t="str">
        <f>IF((COUNT(C37:C98)&lt;&gt;COUNT(F37:F98)),"", ROUND(SUM(F37:F98),2))</f>
        <v/>
      </c>
      <c r="G99" s="24" t="str">
        <f>IF((COUNT(C37:C98)&lt;&gt;COUNT(F37:F98)),"Neužpildytos visų objektų kainos", "")</f>
        <v>Neužpildytos visų objektų kainos</v>
      </c>
      <c r="H99" s="11"/>
      <c r="I99" s="11"/>
      <c r="J99" s="11"/>
      <c r="K99" s="11"/>
    </row>
    <row r="100" spans="1:11" ht="30" x14ac:dyDescent="0.25">
      <c r="A100" s="11"/>
      <c r="C100" s="20" t="s">
        <v>161</v>
      </c>
      <c r="D100" s="23"/>
      <c r="E100" s="20" t="s">
        <v>162</v>
      </c>
      <c r="F100" s="20" t="str">
        <f>IF(OR(F99="",D100=""),"", ROUND(PRODUCT(D100,F99)/100,2))</f>
        <v/>
      </c>
      <c r="G100" s="24" t="str">
        <f>IF(D100="", "Nurodykite taikomą PVM dydį", "")</f>
        <v>Nurodykite taikomą PVM dydį</v>
      </c>
      <c r="H100" s="11"/>
      <c r="I100" s="11"/>
      <c r="J100" s="11"/>
      <c r="K100" s="11"/>
    </row>
    <row r="101" spans="1:11" x14ac:dyDescent="0.25">
      <c r="A101" s="11"/>
      <c r="C101" s="11"/>
      <c r="D101" s="11"/>
      <c r="E101" s="20" t="s">
        <v>163</v>
      </c>
      <c r="F101" s="20">
        <f>IF(ISBLANK(F100), "", ROUND(SUM(F99:F100),2))</f>
        <v>0</v>
      </c>
      <c r="G101" s="11"/>
      <c r="H101" s="11"/>
      <c r="I101" s="11"/>
      <c r="J101" s="11"/>
      <c r="K101" s="11"/>
    </row>
    <row r="102" spans="1:11" x14ac:dyDescent="0.25">
      <c r="A102" s="11"/>
      <c r="C102" s="11"/>
      <c r="D102" s="11"/>
      <c r="E102" s="11"/>
      <c r="F102" s="11"/>
      <c r="G102" s="11"/>
      <c r="H102" s="11"/>
      <c r="I102" s="11"/>
      <c r="J102" s="11"/>
      <c r="K102" s="11"/>
    </row>
    <row r="103" spans="1:11" x14ac:dyDescent="0.25">
      <c r="A103" s="11"/>
      <c r="C103" s="11"/>
      <c r="D103" s="11"/>
      <c r="E103" s="11"/>
      <c r="F103" s="11"/>
      <c r="G103" s="11"/>
      <c r="H103" s="11"/>
      <c r="I103" s="11"/>
      <c r="J103" s="11"/>
      <c r="K103" s="11"/>
    </row>
    <row r="104" spans="1:11" x14ac:dyDescent="0.25">
      <c r="A104" s="11"/>
      <c r="C104" s="11"/>
      <c r="D104" s="11"/>
      <c r="E104" s="11"/>
      <c r="F104" s="11"/>
      <c r="G104" s="11"/>
      <c r="H104" s="11"/>
      <c r="I104" s="11"/>
      <c r="J104" s="11"/>
      <c r="K104" s="11"/>
    </row>
    <row r="105" spans="1:11" x14ac:dyDescent="0.25">
      <c r="A105" s="25" t="s">
        <v>164</v>
      </c>
      <c r="B105" s="25" t="s">
        <v>165</v>
      </c>
      <c r="C105" s="11"/>
      <c r="D105" s="11"/>
      <c r="E105" s="11"/>
      <c r="F105" s="11"/>
      <c r="G105" s="11"/>
      <c r="H105" s="11"/>
      <c r="I105" s="11"/>
      <c r="J105" s="11"/>
      <c r="K105" s="11"/>
    </row>
    <row r="106" spans="1:11" x14ac:dyDescent="0.25">
      <c r="A106" s="11"/>
      <c r="C106" s="11"/>
      <c r="D106" s="11"/>
      <c r="E106" s="11"/>
      <c r="F106" s="11"/>
      <c r="G106" s="11"/>
      <c r="H106" s="11"/>
      <c r="I106" s="11"/>
      <c r="J106" s="11"/>
      <c r="K106" s="11"/>
    </row>
    <row r="107" spans="1:11" ht="30" x14ac:dyDescent="0.25">
      <c r="A107" s="25" t="s">
        <v>23</v>
      </c>
      <c r="C107" s="11"/>
      <c r="D107" s="11"/>
      <c r="E107" s="11"/>
      <c r="F107" s="11"/>
      <c r="G107" s="11"/>
      <c r="H107" s="11"/>
      <c r="I107" s="11"/>
      <c r="J107" s="11"/>
      <c r="K107" s="11"/>
    </row>
    <row r="108" spans="1:11" ht="60" x14ac:dyDescent="0.25">
      <c r="A108" s="20" t="s">
        <v>24</v>
      </c>
      <c r="B108" s="20" t="s">
        <v>25</v>
      </c>
      <c r="C108" s="20" t="s">
        <v>26</v>
      </c>
      <c r="D108" s="20" t="s">
        <v>27</v>
      </c>
      <c r="E108" s="20" t="s">
        <v>28</v>
      </c>
      <c r="F108" s="20" t="s">
        <v>29</v>
      </c>
      <c r="G108" s="20" t="s">
        <v>30</v>
      </c>
      <c r="H108" s="20" t="s">
        <v>31</v>
      </c>
      <c r="I108" s="20" t="s">
        <v>32</v>
      </c>
      <c r="J108" s="20" t="s">
        <v>33</v>
      </c>
      <c r="K108" s="11"/>
    </row>
    <row r="109" spans="1:11" x14ac:dyDescent="0.25">
      <c r="A109" s="20" t="s">
        <v>166</v>
      </c>
      <c r="B109" s="20" t="s">
        <v>167</v>
      </c>
      <c r="C109" s="21"/>
      <c r="D109" s="21"/>
      <c r="E109" s="21"/>
      <c r="F109" s="21"/>
      <c r="G109" s="21"/>
      <c r="H109" s="21"/>
      <c r="I109" s="21"/>
      <c r="J109" s="21"/>
      <c r="K109" s="11"/>
    </row>
    <row r="110" spans="1:11" x14ac:dyDescent="0.25">
      <c r="A110" s="21" t="s">
        <v>168</v>
      </c>
      <c r="B110" s="21" t="s">
        <v>167</v>
      </c>
      <c r="C110" s="21">
        <v>1</v>
      </c>
      <c r="D110" s="21" t="s">
        <v>37</v>
      </c>
      <c r="E110" s="22"/>
      <c r="F110" s="21" t="str">
        <f>IF(ISBLANK(E110),"", PRODUCT(C110,E110))</f>
        <v/>
      </c>
      <c r="G110" s="23"/>
      <c r="H110" s="23"/>
      <c r="I110" s="21"/>
      <c r="J110" s="21"/>
      <c r="K110" s="11"/>
    </row>
    <row r="111" spans="1:11" x14ac:dyDescent="0.25">
      <c r="A111" s="21" t="s">
        <v>169</v>
      </c>
      <c r="B111" s="21" t="s">
        <v>170</v>
      </c>
      <c r="C111" s="21"/>
      <c r="D111" s="21"/>
      <c r="E111" s="21"/>
      <c r="F111" s="21"/>
      <c r="G111" s="21"/>
      <c r="H111" s="21"/>
      <c r="I111" s="23"/>
      <c r="J111" s="23"/>
      <c r="K111" s="11"/>
    </row>
    <row r="112" spans="1:11" ht="45" x14ac:dyDescent="0.25">
      <c r="A112" s="21" t="s">
        <v>171</v>
      </c>
      <c r="B112" s="21" t="s">
        <v>172</v>
      </c>
      <c r="C112" s="21"/>
      <c r="D112" s="21"/>
      <c r="E112" s="21"/>
      <c r="F112" s="21"/>
      <c r="G112" s="21"/>
      <c r="H112" s="21"/>
      <c r="I112" s="23"/>
      <c r="J112" s="23"/>
      <c r="K112" s="11"/>
    </row>
    <row r="113" spans="1:11" ht="45" x14ac:dyDescent="0.25">
      <c r="A113" s="21" t="s">
        <v>173</v>
      </c>
      <c r="B113" s="21" t="s">
        <v>174</v>
      </c>
      <c r="C113" s="21"/>
      <c r="D113" s="21"/>
      <c r="E113" s="21"/>
      <c r="F113" s="21"/>
      <c r="G113" s="21"/>
      <c r="H113" s="21"/>
      <c r="I113" s="23"/>
      <c r="J113" s="23"/>
      <c r="K113" s="11"/>
    </row>
    <row r="114" spans="1:11" ht="45" x14ac:dyDescent="0.25">
      <c r="A114" s="21" t="s">
        <v>175</v>
      </c>
      <c r="B114" s="21" t="s">
        <v>176</v>
      </c>
      <c r="C114" s="21"/>
      <c r="D114" s="21"/>
      <c r="E114" s="21"/>
      <c r="F114" s="21"/>
      <c r="G114" s="21"/>
      <c r="H114" s="21"/>
      <c r="I114" s="23"/>
      <c r="J114" s="23"/>
      <c r="K114" s="11"/>
    </row>
    <row r="115" spans="1:11" ht="60" x14ac:dyDescent="0.25">
      <c r="A115" s="21" t="s">
        <v>177</v>
      </c>
      <c r="B115" s="21" t="s">
        <v>178</v>
      </c>
      <c r="C115" s="21"/>
      <c r="D115" s="21"/>
      <c r="E115" s="21"/>
      <c r="F115" s="21"/>
      <c r="G115" s="21"/>
      <c r="H115" s="21"/>
      <c r="I115" s="23"/>
      <c r="J115" s="23"/>
      <c r="K115" s="11"/>
    </row>
    <row r="116" spans="1:11" ht="60" x14ac:dyDescent="0.25">
      <c r="A116" s="21" t="s">
        <v>179</v>
      </c>
      <c r="B116" s="21" t="s">
        <v>180</v>
      </c>
      <c r="C116" s="21"/>
      <c r="D116" s="21"/>
      <c r="E116" s="21"/>
      <c r="F116" s="21"/>
      <c r="G116" s="21"/>
      <c r="H116" s="21"/>
      <c r="I116" s="23"/>
      <c r="J116" s="23"/>
      <c r="K116" s="11"/>
    </row>
    <row r="117" spans="1:11" ht="60" x14ac:dyDescent="0.25">
      <c r="A117" s="21" t="s">
        <v>181</v>
      </c>
      <c r="B117" s="21" t="s">
        <v>182</v>
      </c>
      <c r="C117" s="21"/>
      <c r="D117" s="21"/>
      <c r="E117" s="21"/>
      <c r="F117" s="21"/>
      <c r="G117" s="21"/>
      <c r="H117" s="21"/>
      <c r="I117" s="23"/>
      <c r="J117" s="23"/>
      <c r="K117" s="11"/>
    </row>
    <row r="118" spans="1:11" ht="30" x14ac:dyDescent="0.25">
      <c r="A118" s="21" t="s">
        <v>183</v>
      </c>
      <c r="B118" s="21" t="s">
        <v>184</v>
      </c>
      <c r="C118" s="21"/>
      <c r="D118" s="21"/>
      <c r="E118" s="21"/>
      <c r="F118" s="21"/>
      <c r="G118" s="21"/>
      <c r="H118" s="21"/>
      <c r="I118" s="23"/>
      <c r="J118" s="23"/>
      <c r="K118" s="11"/>
    </row>
    <row r="119" spans="1:11" ht="45" x14ac:dyDescent="0.25">
      <c r="A119" s="21" t="s">
        <v>185</v>
      </c>
      <c r="B119" s="21" t="s">
        <v>186</v>
      </c>
      <c r="C119" s="21"/>
      <c r="D119" s="21"/>
      <c r="E119" s="21"/>
      <c r="F119" s="21"/>
      <c r="G119" s="21"/>
      <c r="H119" s="21"/>
      <c r="I119" s="23"/>
      <c r="J119" s="23"/>
      <c r="K119" s="11"/>
    </row>
    <row r="120" spans="1:11" ht="45" x14ac:dyDescent="0.25">
      <c r="A120" s="21" t="s">
        <v>187</v>
      </c>
      <c r="B120" s="21" t="s">
        <v>188</v>
      </c>
      <c r="C120" s="21"/>
      <c r="D120" s="21"/>
      <c r="E120" s="21"/>
      <c r="F120" s="21"/>
      <c r="G120" s="21"/>
      <c r="H120" s="21"/>
      <c r="I120" s="23"/>
      <c r="J120" s="23"/>
      <c r="K120" s="11"/>
    </row>
    <row r="121" spans="1:11" ht="30" x14ac:dyDescent="0.25">
      <c r="A121" s="21" t="s">
        <v>189</v>
      </c>
      <c r="B121" s="21" t="s">
        <v>190</v>
      </c>
      <c r="C121" s="21"/>
      <c r="D121" s="21"/>
      <c r="E121" s="21"/>
      <c r="F121" s="21"/>
      <c r="G121" s="21"/>
      <c r="H121" s="21"/>
      <c r="I121" s="23"/>
      <c r="J121" s="23"/>
      <c r="K121" s="11"/>
    </row>
    <row r="122" spans="1:11" ht="30" x14ac:dyDescent="0.25">
      <c r="A122" s="21" t="s">
        <v>191</v>
      </c>
      <c r="B122" s="21" t="s">
        <v>192</v>
      </c>
      <c r="C122" s="21"/>
      <c r="D122" s="21"/>
      <c r="E122" s="21"/>
      <c r="F122" s="21"/>
      <c r="G122" s="21"/>
      <c r="H122" s="21"/>
      <c r="I122" s="23"/>
      <c r="J122" s="23"/>
      <c r="K122" s="11"/>
    </row>
    <row r="123" spans="1:11" ht="30" x14ac:dyDescent="0.25">
      <c r="A123" s="21" t="s">
        <v>193</v>
      </c>
      <c r="B123" s="21" t="s">
        <v>194</v>
      </c>
      <c r="C123" s="21"/>
      <c r="D123" s="21"/>
      <c r="E123" s="21"/>
      <c r="F123" s="21"/>
      <c r="G123" s="21"/>
      <c r="H123" s="21"/>
      <c r="I123" s="23"/>
      <c r="J123" s="23"/>
      <c r="K123" s="11"/>
    </row>
    <row r="124" spans="1:11" x14ac:dyDescent="0.25">
      <c r="A124" s="21" t="s">
        <v>195</v>
      </c>
      <c r="B124" s="21" t="s">
        <v>196</v>
      </c>
      <c r="C124" s="21"/>
      <c r="D124" s="21"/>
      <c r="E124" s="21"/>
      <c r="F124" s="21"/>
      <c r="G124" s="21"/>
      <c r="H124" s="21"/>
      <c r="I124" s="23"/>
      <c r="J124" s="23"/>
      <c r="K124" s="11"/>
    </row>
    <row r="125" spans="1:11" x14ac:dyDescent="0.25">
      <c r="A125" s="21" t="s">
        <v>197</v>
      </c>
      <c r="B125" s="21" t="s">
        <v>198</v>
      </c>
      <c r="C125" s="21"/>
      <c r="D125" s="21"/>
      <c r="E125" s="21"/>
      <c r="F125" s="21"/>
      <c r="G125" s="21"/>
      <c r="H125" s="21"/>
      <c r="I125" s="23"/>
      <c r="J125" s="23"/>
      <c r="K125" s="11"/>
    </row>
    <row r="126" spans="1:11" ht="30" x14ac:dyDescent="0.25">
      <c r="A126" s="21" t="s">
        <v>199</v>
      </c>
      <c r="B126" s="21" t="s">
        <v>200</v>
      </c>
      <c r="C126" s="21"/>
      <c r="D126" s="21"/>
      <c r="E126" s="21"/>
      <c r="F126" s="21"/>
      <c r="G126" s="21"/>
      <c r="H126" s="21"/>
      <c r="I126" s="23"/>
      <c r="J126" s="23"/>
      <c r="K126" s="11"/>
    </row>
    <row r="127" spans="1:11" ht="30" x14ac:dyDescent="0.25">
      <c r="A127" s="21" t="s">
        <v>201</v>
      </c>
      <c r="B127" s="21" t="s">
        <v>202</v>
      </c>
      <c r="C127" s="21"/>
      <c r="D127" s="21"/>
      <c r="E127" s="21"/>
      <c r="F127" s="21"/>
      <c r="G127" s="21"/>
      <c r="H127" s="21"/>
      <c r="I127" s="23"/>
      <c r="J127" s="23"/>
      <c r="K127" s="11"/>
    </row>
    <row r="128" spans="1:11" ht="45" x14ac:dyDescent="0.25">
      <c r="A128" s="21" t="s">
        <v>203</v>
      </c>
      <c r="B128" s="21" t="s">
        <v>204</v>
      </c>
      <c r="C128" s="21"/>
      <c r="D128" s="21"/>
      <c r="E128" s="21"/>
      <c r="F128" s="21"/>
      <c r="G128" s="21"/>
      <c r="H128" s="21"/>
      <c r="I128" s="23"/>
      <c r="J128" s="23"/>
      <c r="K128" s="11"/>
    </row>
    <row r="129" spans="1:11" ht="30" x14ac:dyDescent="0.25">
      <c r="A129" s="21" t="s">
        <v>205</v>
      </c>
      <c r="B129" s="21" t="s">
        <v>206</v>
      </c>
      <c r="C129" s="21"/>
      <c r="D129" s="21"/>
      <c r="E129" s="21"/>
      <c r="F129" s="21"/>
      <c r="G129" s="21"/>
      <c r="H129" s="21"/>
      <c r="I129" s="23"/>
      <c r="J129" s="23"/>
      <c r="K129" s="11"/>
    </row>
    <row r="130" spans="1:11" ht="30" x14ac:dyDescent="0.25">
      <c r="A130" s="21" t="s">
        <v>207</v>
      </c>
      <c r="B130" s="21" t="s">
        <v>208</v>
      </c>
      <c r="C130" s="21"/>
      <c r="D130" s="21"/>
      <c r="E130" s="21"/>
      <c r="F130" s="21"/>
      <c r="G130" s="21"/>
      <c r="H130" s="21"/>
      <c r="I130" s="23"/>
      <c r="J130" s="23"/>
      <c r="K130" s="11"/>
    </row>
    <row r="131" spans="1:11" ht="45" x14ac:dyDescent="0.25">
      <c r="A131" s="21" t="s">
        <v>209</v>
      </c>
      <c r="B131" s="21" t="s">
        <v>210</v>
      </c>
      <c r="C131" s="21"/>
      <c r="D131" s="21"/>
      <c r="E131" s="21"/>
      <c r="F131" s="21"/>
      <c r="G131" s="21"/>
      <c r="H131" s="21"/>
      <c r="I131" s="23"/>
      <c r="J131" s="23"/>
      <c r="K131" s="11"/>
    </row>
    <row r="132" spans="1:11" ht="45" x14ac:dyDescent="0.25">
      <c r="A132" s="21" t="s">
        <v>211</v>
      </c>
      <c r="B132" s="21" t="s">
        <v>212</v>
      </c>
      <c r="C132" s="21"/>
      <c r="D132" s="21"/>
      <c r="E132" s="21"/>
      <c r="F132" s="21"/>
      <c r="G132" s="21"/>
      <c r="H132" s="21"/>
      <c r="I132" s="23"/>
      <c r="J132" s="23"/>
      <c r="K132" s="11"/>
    </row>
    <row r="133" spans="1:11" ht="45" x14ac:dyDescent="0.25">
      <c r="A133" s="21" t="s">
        <v>213</v>
      </c>
      <c r="B133" s="21" t="s">
        <v>214</v>
      </c>
      <c r="C133" s="21"/>
      <c r="D133" s="21"/>
      <c r="E133" s="21"/>
      <c r="F133" s="21"/>
      <c r="G133" s="21"/>
      <c r="H133" s="21"/>
      <c r="I133" s="23"/>
      <c r="J133" s="23"/>
      <c r="K133" s="11"/>
    </row>
    <row r="134" spans="1:11" ht="60" x14ac:dyDescent="0.25">
      <c r="A134" s="21" t="s">
        <v>215</v>
      </c>
      <c r="B134" s="21" t="s">
        <v>216</v>
      </c>
      <c r="C134" s="21"/>
      <c r="D134" s="21"/>
      <c r="E134" s="21"/>
      <c r="F134" s="21"/>
      <c r="G134" s="21"/>
      <c r="H134" s="21"/>
      <c r="I134" s="23"/>
      <c r="J134" s="23"/>
      <c r="K134" s="11"/>
    </row>
    <row r="135" spans="1:11" ht="30" x14ac:dyDescent="0.25">
      <c r="A135" s="21" t="s">
        <v>217</v>
      </c>
      <c r="B135" s="21" t="s">
        <v>218</v>
      </c>
      <c r="C135" s="21"/>
      <c r="D135" s="21"/>
      <c r="E135" s="21"/>
      <c r="F135" s="21"/>
      <c r="G135" s="21"/>
      <c r="H135" s="21"/>
      <c r="I135" s="23"/>
      <c r="J135" s="23"/>
      <c r="K135" s="11"/>
    </row>
    <row r="136" spans="1:11" ht="30" x14ac:dyDescent="0.25">
      <c r="A136" s="21" t="s">
        <v>219</v>
      </c>
      <c r="B136" s="21" t="s">
        <v>220</v>
      </c>
      <c r="C136" s="21"/>
      <c r="D136" s="21"/>
      <c r="E136" s="21"/>
      <c r="F136" s="21"/>
      <c r="G136" s="21"/>
      <c r="H136" s="21"/>
      <c r="I136" s="23"/>
      <c r="J136" s="23"/>
      <c r="K136" s="11"/>
    </row>
    <row r="137" spans="1:11" ht="45" x14ac:dyDescent="0.25">
      <c r="A137" s="21" t="s">
        <v>221</v>
      </c>
      <c r="B137" s="21" t="s">
        <v>222</v>
      </c>
      <c r="C137" s="21"/>
      <c r="D137" s="21"/>
      <c r="E137" s="21"/>
      <c r="F137" s="21"/>
      <c r="G137" s="21"/>
      <c r="H137" s="21"/>
      <c r="I137" s="23"/>
      <c r="J137" s="23"/>
      <c r="K137" s="11"/>
    </row>
    <row r="138" spans="1:11" ht="60" x14ac:dyDescent="0.25">
      <c r="A138" s="21" t="s">
        <v>223</v>
      </c>
      <c r="B138" s="21" t="s">
        <v>224</v>
      </c>
      <c r="C138" s="21"/>
      <c r="D138" s="21"/>
      <c r="E138" s="21"/>
      <c r="F138" s="21"/>
      <c r="G138" s="21"/>
      <c r="H138" s="21"/>
      <c r="I138" s="23"/>
      <c r="J138" s="23"/>
      <c r="K138" s="11"/>
    </row>
    <row r="139" spans="1:11" x14ac:dyDescent="0.25">
      <c r="A139" s="21" t="s">
        <v>225</v>
      </c>
      <c r="B139" s="21" t="s">
        <v>226</v>
      </c>
      <c r="C139" s="21"/>
      <c r="D139" s="21"/>
      <c r="E139" s="21"/>
      <c r="F139" s="21"/>
      <c r="G139" s="21"/>
      <c r="H139" s="21"/>
      <c r="I139" s="23"/>
      <c r="J139" s="23"/>
      <c r="K139" s="11"/>
    </row>
    <row r="140" spans="1:11" ht="53.25" customHeight="1" x14ac:dyDescent="0.25">
      <c r="A140" s="21" t="s">
        <v>227</v>
      </c>
      <c r="B140" s="21" t="s">
        <v>228</v>
      </c>
      <c r="C140" s="21"/>
      <c r="D140" s="21"/>
      <c r="E140" s="21"/>
      <c r="F140" s="21"/>
      <c r="G140" s="21"/>
      <c r="H140" s="21"/>
      <c r="I140" s="23"/>
      <c r="J140" s="23"/>
      <c r="K140" s="11"/>
    </row>
    <row r="141" spans="1:11" ht="135" x14ac:dyDescent="0.25">
      <c r="A141" s="21" t="s">
        <v>229</v>
      </c>
      <c r="B141" s="21" t="s">
        <v>230</v>
      </c>
      <c r="C141" s="21"/>
      <c r="D141" s="21"/>
      <c r="E141" s="21"/>
      <c r="F141" s="21"/>
      <c r="G141" s="21"/>
      <c r="H141" s="21"/>
      <c r="I141" s="23"/>
      <c r="J141" s="23"/>
      <c r="K141" s="11"/>
    </row>
    <row r="142" spans="1:11" ht="255" x14ac:dyDescent="0.25">
      <c r="A142" s="21" t="s">
        <v>231</v>
      </c>
      <c r="B142" s="21" t="s">
        <v>232</v>
      </c>
      <c r="C142" s="21"/>
      <c r="D142" s="21"/>
      <c r="E142" s="21"/>
      <c r="F142" s="21"/>
      <c r="G142" s="21"/>
      <c r="H142" s="21"/>
      <c r="I142" s="23"/>
      <c r="J142" s="23"/>
      <c r="K142" s="11"/>
    </row>
    <row r="143" spans="1:11" ht="30" x14ac:dyDescent="0.25">
      <c r="A143" s="11"/>
      <c r="C143" s="11"/>
      <c r="D143" s="11"/>
      <c r="E143" s="20" t="s">
        <v>160</v>
      </c>
      <c r="F143" s="20" t="str">
        <f>IF((COUNT(C110:C142)&lt;&gt;COUNT(F110:F142)),"", ROUND(SUM(F110:F142),2))</f>
        <v/>
      </c>
      <c r="G143" s="24" t="str">
        <f>IF((COUNT(C110:C142)&lt;&gt;COUNT(F110:F142)),"Neužpildytos visų objektų kainos", "")</f>
        <v>Neužpildytos visų objektų kainos</v>
      </c>
      <c r="H143" s="11"/>
      <c r="I143" s="11"/>
      <c r="J143" s="11"/>
      <c r="K143" s="11"/>
    </row>
    <row r="144" spans="1:11" ht="30" x14ac:dyDescent="0.25">
      <c r="A144" s="11"/>
      <c r="C144" s="20" t="s">
        <v>161</v>
      </c>
      <c r="D144" s="23"/>
      <c r="E144" s="20" t="s">
        <v>162</v>
      </c>
      <c r="F144" s="20" t="str">
        <f>IF(OR(F143="",D144=""),"", ROUND(PRODUCT(D144,F143)/100,2))</f>
        <v/>
      </c>
      <c r="G144" s="24" t="str">
        <f>IF(D144="", "Nurodykite taikomą PVM dydį", "")</f>
        <v>Nurodykite taikomą PVM dydį</v>
      </c>
      <c r="H144" s="11"/>
      <c r="I144" s="11"/>
      <c r="J144" s="11"/>
      <c r="K144" s="11"/>
    </row>
    <row r="145" spans="1:11" x14ac:dyDescent="0.25">
      <c r="A145" s="11"/>
      <c r="C145" s="11"/>
      <c r="D145" s="11"/>
      <c r="E145" s="20" t="s">
        <v>163</v>
      </c>
      <c r="F145" s="20">
        <f>IF(ISBLANK(F144), "", ROUND(SUM(F143:F144),2))</f>
        <v>0</v>
      </c>
      <c r="G145" s="11"/>
      <c r="H145" s="11"/>
      <c r="I145" s="11"/>
      <c r="J145" s="11"/>
      <c r="K145" s="11"/>
    </row>
  </sheetData>
  <sheetProtection algorithmName="SHA-512" hashValue="PkB36x87QhUFXtYvi7qS0B24mc9pfD8SoLhy8FcMfg8QXS6pLYzSZd6NwzWYCkhxEj9y+32pf1e5Ro3gpcsv4Q==" saltValue="/LcGUaRPlEMrxWRNcsaezg=="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6" t="s">
        <v>233</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6"/>
      <c r="B4" s="6"/>
      <c r="C4" s="6"/>
      <c r="D4" s="6"/>
      <c r="E4" s="6"/>
      <c r="F4" s="6"/>
      <c r="G4" s="6"/>
      <c r="H4" s="6"/>
      <c r="I4" s="6"/>
      <c r="J4" s="6"/>
    </row>
    <row r="5" spans="1:11" ht="48" customHeight="1" x14ac:dyDescent="0.25">
      <c r="A5" s="73" t="s">
        <v>234</v>
      </c>
      <c r="B5" s="57"/>
      <c r="C5" s="55" t="s">
        <v>235</v>
      </c>
      <c r="D5" s="56"/>
      <c r="E5" s="57"/>
      <c r="F5" s="55" t="s">
        <v>236</v>
      </c>
      <c r="G5" s="56"/>
      <c r="H5" s="57"/>
      <c r="I5" s="55" t="s">
        <v>237</v>
      </c>
      <c r="J5" s="57"/>
      <c r="K5" s="8" t="s">
        <v>238</v>
      </c>
    </row>
    <row r="6" spans="1:11" ht="48.95" customHeight="1" x14ac:dyDescent="0.25">
      <c r="A6" s="49"/>
      <c r="B6" s="35"/>
      <c r="C6" s="50"/>
      <c r="D6" s="48"/>
      <c r="E6" s="35"/>
      <c r="F6" s="50"/>
      <c r="G6" s="48"/>
      <c r="H6" s="35"/>
      <c r="I6" s="50"/>
      <c r="J6" s="35"/>
      <c r="K6" s="15"/>
    </row>
    <row r="7" spans="1:11" ht="48.95" customHeight="1" x14ac:dyDescent="0.25">
      <c r="A7" s="49"/>
      <c r="B7" s="35"/>
      <c r="C7" s="50"/>
      <c r="D7" s="48"/>
      <c r="E7" s="35"/>
      <c r="F7" s="50"/>
      <c r="G7" s="48"/>
      <c r="H7" s="35"/>
      <c r="I7" s="50"/>
      <c r="J7" s="35"/>
      <c r="K7" s="15"/>
    </row>
    <row r="8" spans="1:11" ht="48.95" customHeight="1" x14ac:dyDescent="0.25">
      <c r="A8" s="49"/>
      <c r="B8" s="35"/>
      <c r="C8" s="50"/>
      <c r="D8" s="48"/>
      <c r="E8" s="35"/>
      <c r="F8" s="50"/>
      <c r="G8" s="48"/>
      <c r="H8" s="35"/>
      <c r="I8" s="50"/>
      <c r="J8" s="35"/>
      <c r="K8" s="15"/>
    </row>
    <row r="9" spans="1:11" ht="48.95" customHeight="1" x14ac:dyDescent="0.25">
      <c r="A9" s="49"/>
      <c r="B9" s="35"/>
      <c r="C9" s="50"/>
      <c r="D9" s="48"/>
      <c r="E9" s="35"/>
      <c r="F9" s="50"/>
      <c r="G9" s="48"/>
      <c r="H9" s="35"/>
      <c r="I9" s="50"/>
      <c r="J9" s="35"/>
      <c r="K9" s="15"/>
    </row>
    <row r="10" spans="1:11" ht="48.95" customHeight="1" x14ac:dyDescent="0.25">
      <c r="A10" s="49"/>
      <c r="B10" s="35"/>
      <c r="C10" s="50"/>
      <c r="D10" s="48"/>
      <c r="E10" s="35"/>
      <c r="F10" s="50"/>
      <c r="G10" s="48"/>
      <c r="H10" s="35"/>
      <c r="I10" s="50"/>
      <c r="J10" s="35"/>
      <c r="K10" s="15"/>
    </row>
    <row r="11" spans="1:11" ht="48.95" customHeight="1" x14ac:dyDescent="0.25">
      <c r="A11" s="49"/>
      <c r="B11" s="35"/>
      <c r="C11" s="50"/>
      <c r="D11" s="48"/>
      <c r="E11" s="35"/>
      <c r="F11" s="50"/>
      <c r="G11" s="48"/>
      <c r="H11" s="35"/>
      <c r="I11" s="50"/>
      <c r="J11" s="35"/>
      <c r="K11" s="15"/>
    </row>
    <row r="12" spans="1:11" ht="48.95" customHeight="1" x14ac:dyDescent="0.25">
      <c r="A12" s="49"/>
      <c r="B12" s="35"/>
      <c r="C12" s="50"/>
      <c r="D12" s="48"/>
      <c r="E12" s="35"/>
      <c r="F12" s="50"/>
      <c r="G12" s="48"/>
      <c r="H12" s="35"/>
      <c r="I12" s="50"/>
      <c r="J12" s="35"/>
      <c r="K12" s="15"/>
    </row>
    <row r="13" spans="1:11" ht="48.95" customHeight="1" x14ac:dyDescent="0.25">
      <c r="A13" s="49"/>
      <c r="B13" s="35"/>
      <c r="C13" s="50"/>
      <c r="D13" s="48"/>
      <c r="E13" s="35"/>
      <c r="F13" s="50"/>
      <c r="G13" s="48"/>
      <c r="H13" s="35"/>
      <c r="I13" s="50"/>
      <c r="J13" s="35"/>
      <c r="K13" s="15"/>
    </row>
    <row r="14" spans="1:11" ht="48.95" customHeight="1" x14ac:dyDescent="0.25">
      <c r="A14" s="49"/>
      <c r="B14" s="35"/>
      <c r="C14" s="50"/>
      <c r="D14" s="48"/>
      <c r="E14" s="35"/>
      <c r="F14" s="50"/>
      <c r="G14" s="48"/>
      <c r="H14" s="35"/>
      <c r="I14" s="50"/>
      <c r="J14" s="35"/>
      <c r="K14" s="15"/>
    </row>
    <row r="15" spans="1:11" ht="48" customHeight="1" thickBot="1" x14ac:dyDescent="0.3">
      <c r="A15" s="75"/>
      <c r="B15" s="63"/>
      <c r="C15" s="68"/>
      <c r="D15" s="62"/>
      <c r="E15" s="63"/>
      <c r="F15" s="68"/>
      <c r="G15" s="62"/>
      <c r="H15" s="63"/>
      <c r="I15" s="68"/>
      <c r="J15" s="63"/>
      <c r="K15" s="16"/>
    </row>
    <row r="16" spans="1:11" ht="18.95" customHeight="1" x14ac:dyDescent="0.25">
      <c r="A16" s="9"/>
      <c r="B16" s="9"/>
      <c r="C16" s="9"/>
      <c r="D16" s="9"/>
      <c r="E16" s="9"/>
      <c r="F16" s="9"/>
      <c r="G16" s="9"/>
      <c r="H16" s="9"/>
      <c r="I16" s="9"/>
      <c r="J16" s="9"/>
      <c r="K16" s="10"/>
    </row>
    <row r="17" spans="1:11" ht="48.95" customHeight="1" x14ac:dyDescent="0.25">
      <c r="A17" s="72" t="s">
        <v>239</v>
      </c>
      <c r="B17" s="30"/>
      <c r="C17" s="30"/>
      <c r="D17" s="30"/>
      <c r="E17" s="30"/>
      <c r="F17" s="30"/>
      <c r="G17" s="30"/>
      <c r="H17" s="30"/>
      <c r="I17" s="30"/>
      <c r="J17" s="30"/>
      <c r="K17" s="30"/>
    </row>
    <row r="18" spans="1:11" ht="15.95" customHeight="1" thickBot="1" x14ac:dyDescent="0.3">
      <c r="A18" s="9"/>
      <c r="B18" s="9"/>
      <c r="C18" s="9"/>
      <c r="D18" s="9"/>
      <c r="E18" s="9"/>
      <c r="F18" s="9"/>
      <c r="G18" s="9"/>
      <c r="H18" s="9"/>
      <c r="I18" s="9"/>
      <c r="J18" s="9"/>
      <c r="K18" s="10"/>
    </row>
    <row r="19" spans="1:11" ht="48.95" customHeight="1" x14ac:dyDescent="0.25">
      <c r="A19" s="73" t="s">
        <v>25</v>
      </c>
      <c r="B19" s="57"/>
      <c r="C19" s="55" t="s">
        <v>235</v>
      </c>
      <c r="D19" s="56"/>
      <c r="E19" s="57"/>
      <c r="F19" s="55" t="s">
        <v>240</v>
      </c>
      <c r="G19" s="56"/>
      <c r="H19" s="57"/>
      <c r="I19" s="74" t="s">
        <v>237</v>
      </c>
      <c r="J19" s="71"/>
      <c r="K19" s="10"/>
    </row>
    <row r="20" spans="1:11" ht="48.95" customHeight="1" x14ac:dyDescent="0.25">
      <c r="A20" s="49"/>
      <c r="B20" s="35"/>
      <c r="C20" s="50"/>
      <c r="D20" s="48"/>
      <c r="E20" s="35"/>
      <c r="F20" s="50"/>
      <c r="G20" s="48"/>
      <c r="H20" s="35"/>
      <c r="I20" s="54"/>
      <c r="J20" s="53"/>
      <c r="K20" s="10"/>
    </row>
    <row r="21" spans="1:11" ht="48.95" customHeight="1" x14ac:dyDescent="0.25">
      <c r="A21" s="49"/>
      <c r="B21" s="35"/>
      <c r="C21" s="50"/>
      <c r="D21" s="48"/>
      <c r="E21" s="35"/>
      <c r="F21" s="50"/>
      <c r="G21" s="48"/>
      <c r="H21" s="35"/>
      <c r="I21" s="54"/>
      <c r="J21" s="53"/>
      <c r="K21" s="10"/>
    </row>
    <row r="22" spans="1:11" ht="48.95" customHeight="1" x14ac:dyDescent="0.25">
      <c r="A22" s="49"/>
      <c r="B22" s="35"/>
      <c r="C22" s="50"/>
      <c r="D22" s="48"/>
      <c r="E22" s="35"/>
      <c r="F22" s="50"/>
      <c r="G22" s="48"/>
      <c r="H22" s="35"/>
      <c r="I22" s="54"/>
      <c r="J22" s="53"/>
      <c r="K22" s="10"/>
    </row>
    <row r="23" spans="1:11" ht="48.95" customHeight="1" x14ac:dyDescent="0.25">
      <c r="A23" s="49"/>
      <c r="B23" s="35"/>
      <c r="C23" s="50"/>
      <c r="D23" s="48"/>
      <c r="E23" s="35"/>
      <c r="F23" s="50"/>
      <c r="G23" s="48"/>
      <c r="H23" s="35"/>
      <c r="I23" s="54"/>
      <c r="J23" s="53"/>
      <c r="K23" s="10"/>
    </row>
    <row r="24" spans="1:11" ht="48.95" customHeight="1" x14ac:dyDescent="0.25">
      <c r="A24" s="49"/>
      <c r="B24" s="35"/>
      <c r="C24" s="50"/>
      <c r="D24" s="48"/>
      <c r="E24" s="35"/>
      <c r="F24" s="50"/>
      <c r="G24" s="48"/>
      <c r="H24" s="35"/>
      <c r="I24" s="54"/>
      <c r="J24" s="53"/>
      <c r="K24" s="10"/>
    </row>
    <row r="25" spans="1:11" ht="48.95" customHeight="1" x14ac:dyDescent="0.25">
      <c r="A25" s="49"/>
      <c r="B25" s="35"/>
      <c r="C25" s="50"/>
      <c r="D25" s="48"/>
      <c r="E25" s="35"/>
      <c r="F25" s="50"/>
      <c r="G25" s="48"/>
      <c r="H25" s="35"/>
      <c r="I25" s="54"/>
      <c r="J25" s="53"/>
      <c r="K25" s="10"/>
    </row>
    <row r="26" spans="1:11" ht="48.95" customHeight="1" x14ac:dyDescent="0.25">
      <c r="A26" s="49"/>
      <c r="B26" s="35"/>
      <c r="C26" s="50"/>
      <c r="D26" s="48"/>
      <c r="E26" s="35"/>
      <c r="F26" s="50"/>
      <c r="G26" s="48"/>
      <c r="H26" s="35"/>
      <c r="I26" s="54"/>
      <c r="J26" s="53"/>
      <c r="K26" s="10"/>
    </row>
    <row r="27" spans="1:11" ht="48.95" customHeight="1" x14ac:dyDescent="0.25">
      <c r="A27" s="49"/>
      <c r="B27" s="35"/>
      <c r="C27" s="50"/>
      <c r="D27" s="48"/>
      <c r="E27" s="35"/>
      <c r="F27" s="50"/>
      <c r="G27" s="48"/>
      <c r="H27" s="35"/>
      <c r="I27" s="54"/>
      <c r="J27" s="53"/>
      <c r="K27" s="10"/>
    </row>
    <row r="28" spans="1:11" ht="48.95" customHeight="1" x14ac:dyDescent="0.25">
      <c r="A28" s="49"/>
      <c r="B28" s="35"/>
      <c r="C28" s="50"/>
      <c r="D28" s="48"/>
      <c r="E28" s="35"/>
      <c r="F28" s="50"/>
      <c r="G28" s="48"/>
      <c r="H28" s="35"/>
      <c r="I28" s="54"/>
      <c r="J28" s="53"/>
      <c r="K28" s="10"/>
    </row>
    <row r="29" spans="1:11" ht="48.95" customHeight="1" x14ac:dyDescent="0.25">
      <c r="A29" s="49"/>
      <c r="B29" s="35"/>
      <c r="C29" s="50"/>
      <c r="D29" s="48"/>
      <c r="E29" s="35"/>
      <c r="F29" s="50"/>
      <c r="G29" s="48"/>
      <c r="H29" s="35"/>
      <c r="I29" s="54"/>
      <c r="J29" s="53"/>
      <c r="K29" s="10"/>
    </row>
    <row r="31" spans="1:11" ht="33" customHeight="1" x14ac:dyDescent="0.25">
      <c r="A31" s="60"/>
      <c r="B31" s="30"/>
      <c r="C31" s="30"/>
      <c r="D31" s="30"/>
      <c r="E31" s="30"/>
      <c r="F31" s="30"/>
      <c r="G31" s="30"/>
      <c r="H31" s="30"/>
      <c r="I31" s="30"/>
      <c r="J31" s="30"/>
    </row>
    <row r="33" spans="1:10" ht="15.95" customHeight="1" x14ac:dyDescent="0.25">
      <c r="A33" s="59" t="s">
        <v>241</v>
      </c>
      <c r="B33" s="30"/>
      <c r="C33" s="30"/>
      <c r="D33" s="30"/>
      <c r="E33" s="30"/>
      <c r="F33" s="30"/>
      <c r="G33" s="30"/>
      <c r="H33" s="30"/>
      <c r="I33" s="30"/>
      <c r="J33" s="30"/>
    </row>
    <row r="34" spans="1:10" ht="15.95" customHeight="1" thickBot="1" x14ac:dyDescent="0.3"/>
    <row r="35" spans="1:10" ht="15.95" customHeight="1" x14ac:dyDescent="0.25">
      <c r="A35" s="7" t="s">
        <v>24</v>
      </c>
      <c r="B35" s="69" t="s">
        <v>242</v>
      </c>
      <c r="C35" s="56"/>
      <c r="D35" s="56"/>
      <c r="E35" s="56"/>
      <c r="F35" s="56"/>
      <c r="G35" s="57"/>
      <c r="H35" s="70" t="s">
        <v>243</v>
      </c>
      <c r="I35" s="56"/>
      <c r="J35" s="71"/>
    </row>
    <row r="36" spans="1:10" ht="48" customHeight="1" x14ac:dyDescent="0.25">
      <c r="A36" s="17" t="s">
        <v>244</v>
      </c>
      <c r="B36" s="51" t="s">
        <v>245</v>
      </c>
      <c r="C36" s="48"/>
      <c r="D36" s="48"/>
      <c r="E36" s="48"/>
      <c r="F36" s="48"/>
      <c r="G36" s="35"/>
      <c r="H36" s="52"/>
      <c r="I36" s="48"/>
      <c r="J36" s="53"/>
    </row>
    <row r="37" spans="1:10" ht="48" customHeight="1" x14ac:dyDescent="0.25">
      <c r="A37" s="17" t="s">
        <v>246</v>
      </c>
      <c r="B37" s="51" t="s">
        <v>247</v>
      </c>
      <c r="C37" s="48"/>
      <c r="D37" s="48"/>
      <c r="E37" s="48"/>
      <c r="F37" s="48"/>
      <c r="G37" s="35"/>
      <c r="H37" s="52"/>
      <c r="I37" s="48"/>
      <c r="J37" s="53"/>
    </row>
    <row r="38" spans="1:10" ht="48" customHeight="1" x14ac:dyDescent="0.25">
      <c r="A38" s="17" t="s">
        <v>248</v>
      </c>
      <c r="B38" s="51" t="s">
        <v>249</v>
      </c>
      <c r="C38" s="48"/>
      <c r="D38" s="48"/>
      <c r="E38" s="48"/>
      <c r="F38" s="48"/>
      <c r="G38" s="35"/>
      <c r="H38" s="52"/>
      <c r="I38" s="48"/>
      <c r="J38" s="53"/>
    </row>
    <row r="39" spans="1:10" ht="48" customHeight="1" x14ac:dyDescent="0.25">
      <c r="A39" s="17" t="s">
        <v>250</v>
      </c>
      <c r="B39" s="51" t="s">
        <v>251</v>
      </c>
      <c r="C39" s="48"/>
      <c r="D39" s="48"/>
      <c r="E39" s="48"/>
      <c r="F39" s="48"/>
      <c r="G39" s="35"/>
      <c r="H39" s="52"/>
      <c r="I39" s="48"/>
      <c r="J39" s="53"/>
    </row>
    <row r="40" spans="1:10" ht="48" customHeight="1" x14ac:dyDescent="0.25">
      <c r="A40" s="18"/>
      <c r="B40" s="47"/>
      <c r="C40" s="48"/>
      <c r="D40" s="48"/>
      <c r="E40" s="48"/>
      <c r="F40" s="48"/>
      <c r="G40" s="35"/>
      <c r="H40" s="52"/>
      <c r="I40" s="48"/>
      <c r="J40" s="53"/>
    </row>
    <row r="41" spans="1:10" ht="48" customHeight="1" x14ac:dyDescent="0.25">
      <c r="A41" s="18"/>
      <c r="B41" s="47"/>
      <c r="C41" s="48"/>
      <c r="D41" s="48"/>
      <c r="E41" s="48"/>
      <c r="F41" s="48"/>
      <c r="G41" s="35"/>
      <c r="H41" s="52"/>
      <c r="I41" s="48"/>
      <c r="J41" s="53"/>
    </row>
    <row r="42" spans="1:10" ht="48" customHeight="1" x14ac:dyDescent="0.25">
      <c r="A42" s="18"/>
      <c r="B42" s="47"/>
      <c r="C42" s="48"/>
      <c r="D42" s="48"/>
      <c r="E42" s="48"/>
      <c r="F42" s="48"/>
      <c r="G42" s="35"/>
      <c r="H42" s="52"/>
      <c r="I42" s="48"/>
      <c r="J42" s="53"/>
    </row>
    <row r="43" spans="1:10" ht="48" customHeight="1" x14ac:dyDescent="0.25">
      <c r="A43" s="18"/>
      <c r="B43" s="47"/>
      <c r="C43" s="48"/>
      <c r="D43" s="48"/>
      <c r="E43" s="48"/>
      <c r="F43" s="48"/>
      <c r="G43" s="35"/>
      <c r="H43" s="52"/>
      <c r="I43" s="48"/>
      <c r="J43" s="53"/>
    </row>
    <row r="44" spans="1:10" ht="48" customHeight="1" x14ac:dyDescent="0.25">
      <c r="A44" s="18"/>
      <c r="B44" s="47"/>
      <c r="C44" s="48"/>
      <c r="D44" s="48"/>
      <c r="E44" s="48"/>
      <c r="F44" s="48"/>
      <c r="G44" s="35"/>
      <c r="H44" s="52"/>
      <c r="I44" s="48"/>
      <c r="J44" s="53"/>
    </row>
    <row r="45" spans="1:10" ht="48" customHeight="1" x14ac:dyDescent="0.25">
      <c r="A45" s="18"/>
      <c r="B45" s="47"/>
      <c r="C45" s="48"/>
      <c r="D45" s="48"/>
      <c r="E45" s="48"/>
      <c r="F45" s="48"/>
      <c r="G45" s="35"/>
      <c r="H45" s="52"/>
      <c r="I45" s="48"/>
      <c r="J45" s="53"/>
    </row>
    <row r="46" spans="1:10" ht="48.95" customHeight="1" thickBot="1" x14ac:dyDescent="0.3">
      <c r="A46" s="19"/>
      <c r="B46" s="61"/>
      <c r="C46" s="62"/>
      <c r="D46" s="62"/>
      <c r="E46" s="62"/>
      <c r="F46" s="62"/>
      <c r="G46" s="63"/>
      <c r="H46" s="64"/>
      <c r="I46" s="65"/>
      <c r="J46" s="66"/>
    </row>
    <row r="48" spans="1:10" ht="102" customHeight="1" x14ac:dyDescent="0.25">
      <c r="A48" s="60" t="s">
        <v>252</v>
      </c>
      <c r="B48" s="30"/>
      <c r="C48" s="30"/>
      <c r="D48" s="30"/>
      <c r="E48" s="30"/>
      <c r="F48" s="30"/>
      <c r="G48" s="30"/>
      <c r="H48" s="30"/>
      <c r="I48" s="30"/>
      <c r="J48" s="30"/>
    </row>
    <row r="51" spans="1:10" x14ac:dyDescent="0.25">
      <c r="A51" s="67" t="s">
        <v>253</v>
      </c>
      <c r="B51" s="30"/>
      <c r="C51" s="30"/>
      <c r="D51" s="30"/>
      <c r="E51" s="58"/>
      <c r="F51" s="30"/>
      <c r="G51" s="30"/>
      <c r="H51" s="30"/>
      <c r="I51" s="30"/>
      <c r="J51" s="30"/>
    </row>
    <row r="53" spans="1:10" x14ac:dyDescent="0.25">
      <c r="A53" s="67" t="s">
        <v>254</v>
      </c>
      <c r="B53" s="30"/>
      <c r="C53" s="30"/>
      <c r="D53" s="30"/>
      <c r="E53" s="58"/>
      <c r="F53" s="30"/>
      <c r="G53" s="30"/>
      <c r="H53" s="30"/>
      <c r="I53" s="30"/>
      <c r="J53" s="30"/>
    </row>
    <row r="100" spans="1:1" ht="15.75" x14ac:dyDescent="0.25">
      <c r="A100" t="s">
        <v>255</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dcterms:created xsi:type="dcterms:W3CDTF">2023-04-04T12:16:45Z</dcterms:created>
  <dcterms:modified xsi:type="dcterms:W3CDTF">2026-07-17T11:23:49Z</dcterms:modified>
</cp:coreProperties>
</file>