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Medicinos iranga. Specializuotos saldymo priemones\"/>
    </mc:Choice>
  </mc:AlternateContent>
  <xr:revisionPtr revIDLastSave="0" documentId="13_ncr:1_{3E8FCBF9-0919-4E08-8A83-B1BFECF92C98}"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0" i="1" l="1"/>
  <c r="G109" i="1"/>
  <c r="F109" i="1"/>
  <c r="F110" i="1" s="1"/>
  <c r="F111" i="1" s="1"/>
  <c r="F81" i="1"/>
  <c r="G71" i="1"/>
  <c r="F37" i="1"/>
  <c r="G21" i="1"/>
  <c r="G70" i="1" l="1"/>
  <c r="F70" i="1"/>
  <c r="F71" i="1" s="1"/>
  <c r="F72" i="1" s="1"/>
</calcChain>
</file>

<file path=xl/sharedStrings.xml><?xml version="1.0" encoding="utf-8"?>
<sst xmlns="http://schemas.openxmlformats.org/spreadsheetml/2006/main" count="211" uniqueCount="191">
  <si>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</si>
  <si>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</si>
  <si>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</si>
  <si>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</si>
  <si>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</si>
  <si>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</si>
  <si>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</si>
  <si>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</si>
  <si>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</si>
  <si>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</si>
  <si>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</si>
  <si>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</si>
  <si>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</si>
  <si>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</si>
  <si>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</si>
  <si>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</si>
  <si>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</si>
  <si>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</si>
  <si>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</si>
  <si>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</si>
  <si>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</si>
  <si>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</si>
  <si>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</si>
  <si>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</si>
  <si>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</si>
  <si>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</si>
  <si>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ŠALDYTUVAS, SKIRTAS KRAUJO IR KRAUJO KOMPONENTŲ LAIKYMUI SVEIKATOS PRIEŽIŪROS ĮSTAIGOJE</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</si>
  <si>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</si>
  <si>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</si>
  <si>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</si>
  <si>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</si>
  <si>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</si>
  <si>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</si>
  <si>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</si>
  <si>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</si>
  <si>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t>
  </si>
  <si>
    <t>1.1.</t>
  </si>
  <si>
    <t>Šaldytuvas, skirtas kraujo ir kraujo komponentų laikymui</t>
  </si>
  <si>
    <t>vnt</t>
  </si>
  <si>
    <t>1.1.1.</t>
  </si>
  <si>
    <t>Specializuotas vertikalus šaldytuvas, skirtas saugiam kraujo komponentų laikymui sveikatos priežiūros įstaigoje.</t>
  </si>
  <si>
    <t>1.1.2.</t>
  </si>
  <si>
    <t>Ne mažiau nei 620 litrų talpos</t>
  </si>
  <si>
    <t>1.1.3.</t>
  </si>
  <si>
    <t>Išoriniai matmenys: ne didesni nei (PxGxA) 720x860x1997 mm</t>
  </si>
  <si>
    <t>1.1.4.</t>
  </si>
  <si>
    <t xml:space="preserve"> Temperatūros svyravimas: ne didesnis kaip ±1,0 degC (skysčio simuliatoriaus jutiklio rodmenimis)Temperatūros svyravimas: ne didesnis kaip ±1,0 degC (skysčio simuliatoriaus jutiklio rodmenimis)</t>
  </si>
  <si>
    <t>1.1.5.</t>
  </si>
  <si>
    <t>Temperatūros kontrolė turi būti vykdoma naudojant ne mažiau kaip du nepriklausomus jutiklius (nerūdijančio plieno), užtikrinančius temperatūros matavimą šaldytuvo kameroje ir kontroliniame skystyje (simuliuojant saugomą produktą).</t>
  </si>
  <si>
    <t>1.1.6.</t>
  </si>
  <si>
    <t>Mikroprocesorinis valdymas</t>
  </si>
  <si>
    <t>1.1.7.</t>
  </si>
  <si>
    <t>Šaldymo sistema: Šaltnešis: R290 arba lygiavertis</t>
  </si>
  <si>
    <t>1.1.8.</t>
  </si>
  <si>
    <t>Dviguba šaldymo sistema, užtikrinanti šaldytuvo darbą sugędus vienai sistemai</t>
  </si>
  <si>
    <t>1.1.9.</t>
  </si>
  <si>
    <t xml:space="preserve">Viršutinės ir apatinės temperatūros ribų viršijimo signalizacija su galimybe nustatyti ribas; </t>
  </si>
  <si>
    <t>1.1.10.</t>
  </si>
  <si>
    <t xml:space="preserve">Temperatūros jutiklio gedimo signalizacija; </t>
  </si>
  <si>
    <t>1.1.11.</t>
  </si>
  <si>
    <t xml:space="preserve">Elektros tiekimo sutrikimo signalizacija; </t>
  </si>
  <si>
    <t>1.1.12.</t>
  </si>
  <si>
    <t xml:space="preserve">Pravertų durų signalizacija; </t>
  </si>
  <si>
    <t>1.1.13.</t>
  </si>
  <si>
    <t>Garso ir vizualinė signalizacija</t>
  </si>
  <si>
    <t>1.1.14.</t>
  </si>
  <si>
    <t xml:space="preserve">Vidaus temperatūros rodymas įrenginio ekrane; </t>
  </si>
  <si>
    <t>1.1.15.</t>
  </si>
  <si>
    <t>Duomenų (temperatūros, įvykių, įspėjimų, durų atidarymo) eksportavimo funkcija per USB laikmeną.</t>
  </si>
  <si>
    <t>1.1.16.</t>
  </si>
  <si>
    <t>Automatinis atitirpinimas su kondensato išgarinimu</t>
  </si>
  <si>
    <t>1.1.17.</t>
  </si>
  <si>
    <t>Priverstinė oro cirkuliacija Atidarius duris ventiliatorius turi automatiškai išsijungti</t>
  </si>
  <si>
    <t>1.1.18.</t>
  </si>
  <si>
    <t>Parametrų valdymo, stebėjimo ir įvykių registravimo ekranas turi turėti atskirą maitinimo šaltinį ir būti integruotas į įrenginį</t>
  </si>
  <si>
    <t>1.1.19.</t>
  </si>
  <si>
    <t>Ekranas turi būti apsaugotas slaptažodžiu</t>
  </si>
  <si>
    <t>1.1.20.</t>
  </si>
  <si>
    <t>Galimybė konfigūruoti rodomą informaciją ir piktogramas</t>
  </si>
  <si>
    <t>1.1.21.</t>
  </si>
  <si>
    <t>Ekrane turi būti pateikiama:šaldytuvo kameros temperatūra;temperatūros grafikas;informacija apie paskutinius kritinius įvykius.</t>
  </si>
  <si>
    <t>1.1.22.</t>
  </si>
  <si>
    <t>Duomenų saugojimas: ne mažiau kaip 30 dienų (įvykiai, aliarmai, veiksmai);</t>
  </si>
  <si>
    <t>1.1.23.</t>
  </si>
  <si>
    <t>Elektros tiekimo sutrikimo atveju aliarmų sistema turi veikti ne trumpiau kaip 48 val.</t>
  </si>
  <si>
    <t>1.1.24.</t>
  </si>
  <si>
    <t xml:space="preserve">Durys turi būti dvigubo stiklo </t>
  </si>
  <si>
    <t>1.1.25.</t>
  </si>
  <si>
    <t>Durys turi būti su užraktu</t>
  </si>
  <si>
    <t>1.1.26.</t>
  </si>
  <si>
    <t xml:space="preserve">Durys turi turėti automatinio užsidarymo mechanizmą su magnetine tarpine </t>
  </si>
  <si>
    <t>1.1.27.</t>
  </si>
  <si>
    <t>Turi būti keičiamos durų tarpinės</t>
  </si>
  <si>
    <t>1.1.28.</t>
  </si>
  <si>
    <t>Šaldytuvo vidus pagamintas iš nerūdijančio plieno arba lygiavertės medžiagos</t>
  </si>
  <si>
    <t>1.1.29.</t>
  </si>
  <si>
    <t>Šaldytuvas turi turėti ne mažiau nei 5 reguliuojamo aukščio stalčius</t>
  </si>
  <si>
    <t>1.1.30.</t>
  </si>
  <si>
    <t>Maitinimas: 230V +/-10%</t>
  </si>
  <si>
    <t>1.1.31.</t>
  </si>
  <si>
    <t>Šaldytuvas turi atitikti MDD 93/42/EEC Class IIa direktyvą</t>
  </si>
  <si>
    <t>1.1.32.</t>
  </si>
  <si>
    <t>Ne mažiau nei 24 mėn garantija</t>
  </si>
  <si>
    <t>Suma be PVM</t>
  </si>
  <si>
    <t>Taikomas PVM dydis (%)</t>
  </si>
  <si>
    <t>PVM suma</t>
  </si>
  <si>
    <t>Suma su PVM</t>
  </si>
  <si>
    <t>2. DALIS</t>
  </si>
  <si>
    <t xml:space="preserve">MEDICININIS PLAZMOS LAIKYMO ŠALDIKLIS </t>
  </si>
  <si>
    <t>2.</t>
  </si>
  <si>
    <t xml:space="preserve">Medicininis plazmos laikymo šaldiklis </t>
  </si>
  <si>
    <t>2.1.</t>
  </si>
  <si>
    <t>2.1.1.</t>
  </si>
  <si>
    <t>Šaldiklis, skirtas šaldytos plazmos laikymui</t>
  </si>
  <si>
    <t>2.1.2.</t>
  </si>
  <si>
    <t xml:space="preserve">Darbinė temperatūra ne aukštesnė kaip –40 °C </t>
  </si>
  <si>
    <t>2.1.3.</t>
  </si>
  <si>
    <t>Nustatomas temperatūros diapazonas ne siauresnis kaip –30 °C iki –41 °C</t>
  </si>
  <si>
    <t>2.1.4.</t>
  </si>
  <si>
    <t>Temperatūros stabilumas ≤ ±2 °C</t>
  </si>
  <si>
    <t>2.1.5.</t>
  </si>
  <si>
    <t>Ne mažiau kaip 500 litrų talpos.Turi talpinti ne mažiau kaip 450 vnt. 350 ml tūrio plazmos maišelių</t>
  </si>
  <si>
    <t>2.1.6.</t>
  </si>
  <si>
    <t>Vertikalus</t>
  </si>
  <si>
    <t>2.1.7.</t>
  </si>
  <si>
    <t>Turi turėti ne mažiau kaip dvi vidines duris, dalinančias kamerą į dvi dalis</t>
  </si>
  <si>
    <t>2.1.8.</t>
  </si>
  <si>
    <t>Turi turėti ne mažiau nei 5 lentynas</t>
  </si>
  <si>
    <t>2.1.9.</t>
  </si>
  <si>
    <t>Pagamintas iš lengvai valomų, korozijai atsparių medžiagų</t>
  </si>
  <si>
    <t>2.1.10.</t>
  </si>
  <si>
    <t xml:space="preserve">Vidus pagamintas iš nerūdijančio plieno </t>
  </si>
  <si>
    <t>2.1.11.</t>
  </si>
  <si>
    <t>Šaldiklis turi turėti vietą papildomo temp. jutiklio įvedimui (angl. external sensor port)</t>
  </si>
  <si>
    <t>2.1.12.</t>
  </si>
  <si>
    <t>Durų izoliacija ne plonesnė nei 61 mm</t>
  </si>
  <si>
    <t>2.1.13.</t>
  </si>
  <si>
    <t>Sienų izoliacija ne plonesnė nei 75 mm</t>
  </si>
  <si>
    <t>2.1.14.</t>
  </si>
  <si>
    <t>Izoliacinė medžiaga PU (poliuretanas)</t>
  </si>
  <si>
    <t>2.1.15.</t>
  </si>
  <si>
    <t>Išoriniai matmenys ne didesni nei  (AxPxG) 1990 x 850 x 1040 mm</t>
  </si>
  <si>
    <t>2.1.16.</t>
  </si>
  <si>
    <t>Šaldiklis su priverstine oro cirkuliacija arba statiniu (tiesioginiu) šaldymu, užtikrinant temperatūros tolygumą ≤ ±2 ˚ visame kameros tūryje.Šaldiklis su priverstine oro cirkuliacija arba statiniu (tiesioginiu) šaldymu, užtikrinant temperatūros tolygumą ≤ ±2 ˚ visame kameros tūryje.</t>
  </si>
  <si>
    <t>2.1.17.</t>
  </si>
  <si>
    <t>Šaldiklis turi turėti ekologišką šaltnešį (R290 arba lygiavertis)</t>
  </si>
  <si>
    <t>2.1.18.</t>
  </si>
  <si>
    <t>Šaldiklis su automatiniu, pusiau automatiniu arba rankiniu atitirpinimu.Šaldiklis su automatiniu, pusiau automatiniu arba rankiniu atitirpinimu.</t>
  </si>
  <si>
    <t>2.1.19.</t>
  </si>
  <si>
    <t>Elektroninis valdymas su ≥ 7 colių  lietimui jautriu ekranu</t>
  </si>
  <si>
    <t>2.1.20.</t>
  </si>
  <si>
    <t>Temperatūra rodoma ekrane</t>
  </si>
  <si>
    <t>2.1.21.</t>
  </si>
  <si>
    <t>Šaldiklis turi turėti vidinį duomenų registravimą su USB jungtimi duomenų eksportui</t>
  </si>
  <si>
    <t>2.1.22.</t>
  </si>
  <si>
    <t>Aliarmų sistemos veikimas esant temperatūros nuokrypiui, elektros tiekimo sutrikimui ar esant atvirom durim.</t>
  </si>
  <si>
    <t>2.1.23.</t>
  </si>
  <si>
    <t>Garso lygis ne daugiau nei 52 dB</t>
  </si>
  <si>
    <t>2.1.24.</t>
  </si>
  <si>
    <t>Maitinimas - 230V +/-10%; 50 Hz</t>
  </si>
  <si>
    <t>2.1.25.</t>
  </si>
  <si>
    <t>Šaldiklis privalo atitikti MDR 2017/745 Class Iia ir EMC direktyvas</t>
  </si>
  <si>
    <t>2.1.26.</t>
  </si>
  <si>
    <t>Ne trumpesnė nei 24 mėn. garantija</t>
  </si>
  <si>
    <t>2.1.27.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</si>
  <si>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</si>
  <si>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</si>
  <si>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</si>
  <si>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</si>
  <si>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</si>
  <si>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</si>
  <si>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</si>
  <si>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</si>
  <si>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</si>
  <si>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</si>
  <si>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</si>
  <si>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</si>
  <si>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</si>
  <si>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</si>
  <si>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</si>
  <si>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</si>
  <si>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</si>
  <si>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</si>
  <si>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</si>
  <si>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</si>
  <si>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</si>
  <si>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</si>
  <si>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4427 2026-07-17 15:01:59</t>
  </si>
  <si>
    <t>Mato vnt.</t>
  </si>
  <si>
    <t xml:space="preserve">Medicininis plazmos laikymo šaldiklis (–40 °C klasės), skirtas kraujo plazmos ir kitų biologinių mėginių saugojimui.  </t>
  </si>
  <si>
    <t>MEDICINOS ĮRANGA. SPECIALIZUOTOS ŠALDYMO PRIEMONĖS KRAUJO BANKUI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</si>
</sst>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2" fillId="4" borderId="23" xfId="0" applyFont="1" applyFill="1" applyBorder="1" applyAlignment="1">
      <alignment horizontal="right"/>
    </xf>
    <xf numFmtId="0" fontId="1" fillId="4" borderId="23" xfId="0" applyFont="1" applyFill="1" applyBorder="1" applyAlignment="1">
      <alignment vertical="center"/>
    </xf>
    <xf numFmtId="0" fontId="2" fillId="4" borderId="23" xfId="0" applyFont="1" applyFill="1" applyBorder="1" applyAlignment="1">
      <alignment horizontal="center" vertical="top"/>
    </xf>
    <xf numFmtId="0" fontId="1" fillId="4" borderId="23" xfId="0" applyFont="1" applyFill="1" applyBorder="1" applyAlignment="1">
      <alignment horizontal="center" vertical="top"/>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5" borderId="23" xfId="0" applyFont="1" applyFill="1" applyBorder="1" applyAlignment="1" applyProtection="1">
      <alignment vertical="top" wrapText="1"/>
      <protection locked="0"/>
    </xf>
    <xf numFmtId="0" fontId="1" fillId="6" borderId="23" xfId="0" applyFont="1" applyFill="1" applyBorder="1" applyAlignment="1" applyProtection="1">
      <alignment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11"/>
  <sheetViews>
    <sheetView tabSelected="1" workbookViewId="0">
      <selection activeCell="B8" sqref="B8"/>
    </sheetView>
  </sheetViews>
  <sheetFormatPr defaultColWidth="10.875" defaultRowHeight="15" x14ac:dyDescent="0.25"/>
  <cols>
    <col min="1" max="1" width="6.875" style="1" customWidth="1"/>
    <col min="2" max="2" width="45" style="1" customWidth="1"/>
    <col min="3" max="3" width="5.625" style="1" customWidth="1"/>
    <col min="4" max="4" width="5" style="1" customWidth="1"/>
    <col min="5" max="6" width="10.625" style="1" customWidth="1"/>
    <col min="7" max="7" width="20.5" style="1" customWidth="1"/>
    <col min="8" max="8" width="4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190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64"/>
      <c r="C12" s="24"/>
      <c r="D12" s="65"/>
      <c r="E12" s="65"/>
      <c r="F12" s="66"/>
    </row>
    <row r="13" spans="1:6" ht="15.95" customHeight="1" x14ac:dyDescent="0.25">
      <c r="A13" s="28" t="s">
        <v>7</v>
      </c>
      <c r="B13" s="67"/>
      <c r="C13" s="24"/>
      <c r="D13" s="65"/>
      <c r="E13" s="65"/>
      <c r="F13" s="66"/>
    </row>
    <row r="14" spans="1:6" ht="15.95" customHeight="1" x14ac:dyDescent="0.25">
      <c r="A14" s="28" t="s">
        <v>8</v>
      </c>
      <c r="B14" s="67"/>
      <c r="C14" s="24"/>
      <c r="D14" s="65"/>
      <c r="E14" s="65"/>
      <c r="F14" s="66"/>
    </row>
    <row r="15" spans="1:6" ht="15.95" customHeight="1" x14ac:dyDescent="0.25">
      <c r="A15" s="25" t="s">
        <v>9</v>
      </c>
      <c r="B15" s="64"/>
      <c r="C15" s="24"/>
      <c r="D15" s="65"/>
      <c r="E15" s="65"/>
      <c r="F15" s="66"/>
    </row>
    <row r="16" spans="1:6" ht="63" customHeight="1" x14ac:dyDescent="0.25">
      <c r="A16" s="28" t="s">
        <v>10</v>
      </c>
      <c r="B16" s="67"/>
      <c r="C16" s="24"/>
      <c r="D16" s="65"/>
      <c r="E16" s="65"/>
      <c r="F16" s="66"/>
    </row>
    <row r="17" spans="1:8" ht="15.95" customHeight="1" x14ac:dyDescent="0.25">
      <c r="A17" s="25" t="s">
        <v>11</v>
      </c>
      <c r="B17" s="64"/>
      <c r="C17" s="24"/>
      <c r="D17" s="65"/>
      <c r="E17" s="65"/>
      <c r="F17" s="66"/>
    </row>
    <row r="18" spans="1:8" ht="36" customHeight="1" x14ac:dyDescent="0.25">
      <c r="A18" s="25" t="s">
        <v>12</v>
      </c>
      <c r="B18" s="64"/>
      <c r="C18" s="24"/>
      <c r="D18" s="65"/>
      <c r="E18" s="65"/>
      <c r="F18" s="66"/>
    </row>
    <row r="19" spans="1:8" ht="48" customHeight="1" x14ac:dyDescent="0.25">
      <c r="A19" s="25" t="s">
        <v>13</v>
      </c>
      <c r="B19" s="64"/>
      <c r="C19" s="24"/>
      <c r="D19" s="65"/>
      <c r="E19" s="65"/>
      <c r="F19" s="66"/>
    </row>
    <row r="20" spans="1:8" ht="54.95" customHeight="1" x14ac:dyDescent="0.25">
      <c r="A20" s="25" t="s">
        <v>14</v>
      </c>
      <c r="B20" s="64"/>
      <c r="C20" s="24"/>
      <c r="D20" s="65"/>
      <c r="E20" s="65"/>
      <c r="F20" s="66"/>
    </row>
    <row r="21" spans="1:8" ht="102.75" customHeight="1" x14ac:dyDescent="0.25">
      <c r="A21" s="30" t="s">
        <v>15</v>
      </c>
      <c r="B21" s="68"/>
      <c r="C21" s="32"/>
      <c r="D21" s="69"/>
      <c r="E21" s="69"/>
      <c r="F21" s="69"/>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29" t="s">
        <v>16</v>
      </c>
      <c r="B23" s="27"/>
      <c r="C23" s="27"/>
      <c r="D23" s="27"/>
      <c r="E23" s="27"/>
      <c r="F23" s="27"/>
    </row>
    <row r="24" spans="1:8" x14ac:dyDescent="0.25">
      <c r="A24" s="70" t="s">
        <v>17</v>
      </c>
      <c r="B24" s="70"/>
      <c r="C24" s="70"/>
      <c r="D24" s="70"/>
      <c r="E24" s="70"/>
      <c r="F24" s="70"/>
    </row>
    <row r="25" spans="1:8" x14ac:dyDescent="0.25">
      <c r="A25" s="70" t="s">
        <v>18</v>
      </c>
      <c r="B25" s="70"/>
      <c r="C25" s="70"/>
      <c r="D25" s="70"/>
      <c r="E25" s="70"/>
      <c r="F25" s="70"/>
    </row>
    <row r="26" spans="1:8" x14ac:dyDescent="0.25">
      <c r="A26" s="70" t="s">
        <v>19</v>
      </c>
      <c r="B26" s="70"/>
      <c r="C26" s="70"/>
      <c r="D26" s="70"/>
      <c r="E26" s="70"/>
      <c r="F26" s="70"/>
    </row>
    <row r="27" spans="1:8" ht="33.75" customHeight="1" x14ac:dyDescent="0.25">
      <c r="A27" s="70" t="s">
        <v>20</v>
      </c>
      <c r="B27" s="70"/>
      <c r="C27" s="70"/>
      <c r="D27" s="70"/>
      <c r="E27" s="70"/>
      <c r="F27" s="70"/>
    </row>
    <row r="28" spans="1:8" ht="32.1" customHeight="1" x14ac:dyDescent="0.25">
      <c r="A28" s="31" t="s">
        <v>21</v>
      </c>
      <c r="B28" s="70"/>
      <c r="C28" s="70"/>
      <c r="D28" s="70"/>
      <c r="E28" s="70"/>
      <c r="F28" s="70"/>
    </row>
    <row r="29" spans="1:8" x14ac:dyDescent="0.25">
      <c r="A29" s="70" t="s">
        <v>22</v>
      </c>
      <c r="B29" s="70"/>
      <c r="C29" s="70"/>
      <c r="D29" s="70"/>
      <c r="E29" s="70"/>
      <c r="F29" s="70"/>
    </row>
    <row r="30" spans="1:8" x14ac:dyDescent="0.25">
      <c r="A30" s="14" t="s">
        <v>23</v>
      </c>
      <c r="H30" s="15"/>
    </row>
    <row r="31" spans="1:8" x14ac:dyDescent="0.25">
      <c r="A31" s="14" t="s">
        <v>24</v>
      </c>
    </row>
    <row r="32" spans="1:8" x14ac:dyDescent="0.25">
      <c r="A32" s="12" t="s">
        <v>25</v>
      </c>
      <c r="B32" s="12" t="s">
        <v>26</v>
      </c>
    </row>
    <row r="34" spans="1:8" x14ac:dyDescent="0.25">
      <c r="A34" s="12" t="s">
        <v>27</v>
      </c>
    </row>
    <row r="35" spans="1:8" s="11" customFormat="1" ht="60" x14ac:dyDescent="0.25">
      <c r="A35" s="63" t="s">
        <v>28</v>
      </c>
      <c r="B35" s="63" t="s">
        <v>29</v>
      </c>
      <c r="C35" s="63" t="s">
        <v>30</v>
      </c>
      <c r="D35" s="63" t="s">
        <v>188</v>
      </c>
      <c r="E35" s="63" t="s">
        <v>31</v>
      </c>
      <c r="F35" s="63" t="s">
        <v>32</v>
      </c>
      <c r="G35" s="63" t="s">
        <v>33</v>
      </c>
      <c r="H35" s="63" t="s">
        <v>34</v>
      </c>
    </row>
    <row r="36" spans="1:8" ht="30" x14ac:dyDescent="0.25">
      <c r="A36" s="73" t="s">
        <v>35</v>
      </c>
      <c r="B36" s="75" t="s">
        <v>37</v>
      </c>
      <c r="C36" s="17"/>
      <c r="D36" s="17"/>
      <c r="E36" s="17"/>
      <c r="F36" s="17"/>
      <c r="G36" s="17"/>
      <c r="H36" s="17"/>
    </row>
    <row r="37" spans="1:8" ht="30" x14ac:dyDescent="0.25">
      <c r="A37" s="74" t="s">
        <v>36</v>
      </c>
      <c r="B37" s="76" t="s">
        <v>37</v>
      </c>
      <c r="C37" s="72">
        <v>1</v>
      </c>
      <c r="D37" s="72" t="s">
        <v>38</v>
      </c>
      <c r="E37" s="78"/>
      <c r="F37" s="72" t="str">
        <f>IF(ISBLANK(E37),"", PRODUCT(C37,E37))</f>
        <v/>
      </c>
      <c r="G37" s="77"/>
      <c r="H37" s="17"/>
    </row>
    <row r="38" spans="1:8" ht="45" x14ac:dyDescent="0.25">
      <c r="A38" s="74" t="s">
        <v>39</v>
      </c>
      <c r="B38" s="76" t="s">
        <v>40</v>
      </c>
      <c r="C38" s="17"/>
      <c r="D38" s="17"/>
      <c r="E38" s="17"/>
      <c r="F38" s="17"/>
      <c r="G38" s="17"/>
      <c r="H38" s="77"/>
    </row>
    <row r="39" spans="1:8" x14ac:dyDescent="0.25">
      <c r="A39" s="74" t="s">
        <v>41</v>
      </c>
      <c r="B39" s="76" t="s">
        <v>42</v>
      </c>
      <c r="C39" s="17"/>
      <c r="D39" s="17"/>
      <c r="E39" s="17"/>
      <c r="F39" s="17"/>
      <c r="G39" s="17"/>
      <c r="H39" s="77"/>
    </row>
    <row r="40" spans="1:8" ht="30" x14ac:dyDescent="0.25">
      <c r="A40" s="74" t="s">
        <v>43</v>
      </c>
      <c r="B40" s="76" t="s">
        <v>44</v>
      </c>
      <c r="C40" s="17"/>
      <c r="D40" s="17"/>
      <c r="E40" s="17"/>
      <c r="F40" s="17"/>
      <c r="G40" s="17"/>
      <c r="H40" s="77"/>
    </row>
    <row r="41" spans="1:8" ht="60" x14ac:dyDescent="0.25">
      <c r="A41" s="74" t="s">
        <v>45</v>
      </c>
      <c r="B41" s="76" t="s">
        <v>46</v>
      </c>
      <c r="C41" s="17"/>
      <c r="D41" s="17"/>
      <c r="E41" s="17"/>
      <c r="F41" s="17"/>
      <c r="G41" s="17"/>
      <c r="H41" s="77"/>
    </row>
    <row r="42" spans="1:8" ht="75" x14ac:dyDescent="0.25">
      <c r="A42" s="74" t="s">
        <v>47</v>
      </c>
      <c r="B42" s="76" t="s">
        <v>48</v>
      </c>
      <c r="C42" s="17"/>
      <c r="D42" s="17"/>
      <c r="E42" s="17"/>
      <c r="F42" s="17"/>
      <c r="G42" s="17"/>
      <c r="H42" s="77"/>
    </row>
    <row r="43" spans="1:8" x14ac:dyDescent="0.25">
      <c r="A43" s="74" t="s">
        <v>49</v>
      </c>
      <c r="B43" s="76" t="s">
        <v>50</v>
      </c>
      <c r="C43" s="17"/>
      <c r="D43" s="17"/>
      <c r="E43" s="17"/>
      <c r="F43" s="17"/>
      <c r="G43" s="17"/>
      <c r="H43" s="77"/>
    </row>
    <row r="44" spans="1:8" x14ac:dyDescent="0.25">
      <c r="A44" s="74" t="s">
        <v>51</v>
      </c>
      <c r="B44" s="76" t="s">
        <v>52</v>
      </c>
      <c r="C44" s="17"/>
      <c r="D44" s="17"/>
      <c r="E44" s="17"/>
      <c r="F44" s="17"/>
      <c r="G44" s="17"/>
      <c r="H44" s="77"/>
    </row>
    <row r="45" spans="1:8" ht="30" x14ac:dyDescent="0.25">
      <c r="A45" s="74" t="s">
        <v>53</v>
      </c>
      <c r="B45" s="76" t="s">
        <v>54</v>
      </c>
      <c r="C45" s="17"/>
      <c r="D45" s="17"/>
      <c r="E45" s="17"/>
      <c r="F45" s="17"/>
      <c r="G45" s="17"/>
      <c r="H45" s="77"/>
    </row>
    <row r="46" spans="1:8" ht="30" x14ac:dyDescent="0.25">
      <c r="A46" s="74" t="s">
        <v>55</v>
      </c>
      <c r="B46" s="76" t="s">
        <v>56</v>
      </c>
      <c r="C46" s="17"/>
      <c r="D46" s="17"/>
      <c r="E46" s="17"/>
      <c r="F46" s="17"/>
      <c r="G46" s="17"/>
      <c r="H46" s="77"/>
    </row>
    <row r="47" spans="1:8" x14ac:dyDescent="0.25">
      <c r="A47" s="74" t="s">
        <v>57</v>
      </c>
      <c r="B47" s="76" t="s">
        <v>58</v>
      </c>
      <c r="C47" s="17"/>
      <c r="D47" s="17"/>
      <c r="E47" s="17"/>
      <c r="F47" s="17"/>
      <c r="G47" s="17"/>
      <c r="H47" s="77"/>
    </row>
    <row r="48" spans="1:8" x14ac:dyDescent="0.25">
      <c r="A48" s="74" t="s">
        <v>59</v>
      </c>
      <c r="B48" s="76" t="s">
        <v>60</v>
      </c>
      <c r="C48" s="17"/>
      <c r="D48" s="17"/>
      <c r="E48" s="17"/>
      <c r="F48" s="17"/>
      <c r="G48" s="17"/>
      <c r="H48" s="77"/>
    </row>
    <row r="49" spans="1:8" x14ac:dyDescent="0.25">
      <c r="A49" s="74" t="s">
        <v>61</v>
      </c>
      <c r="B49" s="76" t="s">
        <v>62</v>
      </c>
      <c r="C49" s="17"/>
      <c r="D49" s="17"/>
      <c r="E49" s="17"/>
      <c r="F49" s="17"/>
      <c r="G49" s="17"/>
      <c r="H49" s="77"/>
    </row>
    <row r="50" spans="1:8" x14ac:dyDescent="0.25">
      <c r="A50" s="74" t="s">
        <v>63</v>
      </c>
      <c r="B50" s="76" t="s">
        <v>64</v>
      </c>
      <c r="C50" s="17"/>
      <c r="D50" s="17"/>
      <c r="E50" s="17"/>
      <c r="F50" s="17"/>
      <c r="G50" s="17"/>
      <c r="H50" s="77"/>
    </row>
    <row r="51" spans="1:8" x14ac:dyDescent="0.25">
      <c r="A51" s="74" t="s">
        <v>65</v>
      </c>
      <c r="B51" s="76" t="s">
        <v>66</v>
      </c>
      <c r="C51" s="17"/>
      <c r="D51" s="17"/>
      <c r="E51" s="17"/>
      <c r="F51" s="17"/>
      <c r="G51" s="17"/>
      <c r="H51" s="77"/>
    </row>
    <row r="52" spans="1:8" ht="30" x14ac:dyDescent="0.25">
      <c r="A52" s="74" t="s">
        <v>67</v>
      </c>
      <c r="B52" s="76" t="s">
        <v>68</v>
      </c>
      <c r="C52" s="17"/>
      <c r="D52" s="17"/>
      <c r="E52" s="17"/>
      <c r="F52" s="17"/>
      <c r="G52" s="17"/>
      <c r="H52" s="77"/>
    </row>
    <row r="53" spans="1:8" x14ac:dyDescent="0.25">
      <c r="A53" s="74" t="s">
        <v>69</v>
      </c>
      <c r="B53" s="76" t="s">
        <v>70</v>
      </c>
      <c r="C53" s="17"/>
      <c r="D53" s="17"/>
      <c r="E53" s="17"/>
      <c r="F53" s="17"/>
      <c r="G53" s="17"/>
      <c r="H53" s="77"/>
    </row>
    <row r="54" spans="1:8" ht="30" x14ac:dyDescent="0.25">
      <c r="A54" s="74" t="s">
        <v>71</v>
      </c>
      <c r="B54" s="76" t="s">
        <v>72</v>
      </c>
      <c r="C54" s="17"/>
      <c r="D54" s="17"/>
      <c r="E54" s="17"/>
      <c r="F54" s="17"/>
      <c r="G54" s="17"/>
      <c r="H54" s="77"/>
    </row>
    <row r="55" spans="1:8" ht="45" x14ac:dyDescent="0.25">
      <c r="A55" s="74" t="s">
        <v>73</v>
      </c>
      <c r="B55" s="76" t="s">
        <v>74</v>
      </c>
      <c r="C55" s="17"/>
      <c r="D55" s="17"/>
      <c r="E55" s="17"/>
      <c r="F55" s="17"/>
      <c r="G55" s="17"/>
      <c r="H55" s="77"/>
    </row>
    <row r="56" spans="1:8" x14ac:dyDescent="0.25">
      <c r="A56" s="74" t="s">
        <v>75</v>
      </c>
      <c r="B56" s="76" t="s">
        <v>76</v>
      </c>
      <c r="C56" s="17"/>
      <c r="D56" s="17"/>
      <c r="E56" s="17"/>
      <c r="F56" s="17"/>
      <c r="G56" s="17"/>
      <c r="H56" s="77"/>
    </row>
    <row r="57" spans="1:8" ht="30" x14ac:dyDescent="0.25">
      <c r="A57" s="74" t="s">
        <v>77</v>
      </c>
      <c r="B57" s="76" t="s">
        <v>78</v>
      </c>
      <c r="C57" s="17"/>
      <c r="D57" s="17"/>
      <c r="E57" s="17"/>
      <c r="F57" s="17"/>
      <c r="G57" s="17"/>
      <c r="H57" s="77"/>
    </row>
    <row r="58" spans="1:8" ht="45" x14ac:dyDescent="0.25">
      <c r="A58" s="74" t="s">
        <v>79</v>
      </c>
      <c r="B58" s="76" t="s">
        <v>80</v>
      </c>
      <c r="C58" s="17"/>
      <c r="D58" s="17"/>
      <c r="E58" s="17"/>
      <c r="F58" s="17"/>
      <c r="G58" s="17"/>
      <c r="H58" s="77"/>
    </row>
    <row r="59" spans="1:8" ht="30" x14ac:dyDescent="0.25">
      <c r="A59" s="74" t="s">
        <v>81</v>
      </c>
      <c r="B59" s="76" t="s">
        <v>82</v>
      </c>
      <c r="C59" s="17"/>
      <c r="D59" s="17"/>
      <c r="E59" s="17"/>
      <c r="F59" s="17"/>
      <c r="G59" s="17"/>
      <c r="H59" s="77"/>
    </row>
    <row r="60" spans="1:8" ht="30" x14ac:dyDescent="0.25">
      <c r="A60" s="74" t="s">
        <v>83</v>
      </c>
      <c r="B60" s="76" t="s">
        <v>84</v>
      </c>
      <c r="C60" s="17"/>
      <c r="D60" s="17"/>
      <c r="E60" s="17"/>
      <c r="F60" s="17"/>
      <c r="G60" s="17"/>
      <c r="H60" s="77"/>
    </row>
    <row r="61" spans="1:8" x14ac:dyDescent="0.25">
      <c r="A61" s="74" t="s">
        <v>85</v>
      </c>
      <c r="B61" s="76" t="s">
        <v>86</v>
      </c>
      <c r="C61" s="17"/>
      <c r="D61" s="17"/>
      <c r="E61" s="17"/>
      <c r="F61" s="17"/>
      <c r="G61" s="17"/>
      <c r="H61" s="77"/>
    </row>
    <row r="62" spans="1:8" x14ac:dyDescent="0.25">
      <c r="A62" s="74" t="s">
        <v>87</v>
      </c>
      <c r="B62" s="76" t="s">
        <v>88</v>
      </c>
      <c r="C62" s="17"/>
      <c r="D62" s="17"/>
      <c r="E62" s="17"/>
      <c r="F62" s="17"/>
      <c r="G62" s="17"/>
      <c r="H62" s="77"/>
    </row>
    <row r="63" spans="1:8" ht="30" x14ac:dyDescent="0.25">
      <c r="A63" s="74" t="s">
        <v>89</v>
      </c>
      <c r="B63" s="76" t="s">
        <v>90</v>
      </c>
      <c r="C63" s="17"/>
      <c r="D63" s="17"/>
      <c r="E63" s="17"/>
      <c r="F63" s="17"/>
      <c r="G63" s="17"/>
      <c r="H63" s="77"/>
    </row>
    <row r="64" spans="1:8" x14ac:dyDescent="0.25">
      <c r="A64" s="74" t="s">
        <v>91</v>
      </c>
      <c r="B64" s="76" t="s">
        <v>92</v>
      </c>
      <c r="C64" s="17"/>
      <c r="D64" s="17"/>
      <c r="E64" s="17"/>
      <c r="F64" s="17"/>
      <c r="G64" s="17"/>
      <c r="H64" s="77"/>
    </row>
    <row r="65" spans="1:8" ht="30" x14ac:dyDescent="0.25">
      <c r="A65" s="74" t="s">
        <v>93</v>
      </c>
      <c r="B65" s="76" t="s">
        <v>94</v>
      </c>
      <c r="C65" s="17"/>
      <c r="D65" s="17"/>
      <c r="E65" s="17"/>
      <c r="F65" s="17"/>
      <c r="G65" s="17"/>
      <c r="H65" s="77"/>
    </row>
    <row r="66" spans="1:8" ht="30" x14ac:dyDescent="0.25">
      <c r="A66" s="74" t="s">
        <v>95</v>
      </c>
      <c r="B66" s="76" t="s">
        <v>96</v>
      </c>
      <c r="C66" s="17"/>
      <c r="D66" s="17"/>
      <c r="E66" s="17"/>
      <c r="F66" s="17"/>
      <c r="G66" s="17"/>
      <c r="H66" s="77"/>
    </row>
    <row r="67" spans="1:8" x14ac:dyDescent="0.25">
      <c r="A67" s="74" t="s">
        <v>97</v>
      </c>
      <c r="B67" s="76" t="s">
        <v>98</v>
      </c>
      <c r="C67" s="17"/>
      <c r="D67" s="17"/>
      <c r="E67" s="17"/>
      <c r="F67" s="17"/>
      <c r="G67" s="17"/>
      <c r="H67" s="77"/>
    </row>
    <row r="68" spans="1:8" ht="30" x14ac:dyDescent="0.25">
      <c r="A68" s="74" t="s">
        <v>99</v>
      </c>
      <c r="B68" s="76" t="s">
        <v>100</v>
      </c>
      <c r="C68" s="17"/>
      <c r="D68" s="17"/>
      <c r="E68" s="17"/>
      <c r="F68" s="17"/>
      <c r="G68" s="17"/>
      <c r="H68" s="77"/>
    </row>
    <row r="69" spans="1:8" x14ac:dyDescent="0.25">
      <c r="A69" s="74" t="s">
        <v>101</v>
      </c>
      <c r="B69" s="76" t="s">
        <v>102</v>
      </c>
      <c r="C69" s="17"/>
      <c r="D69" s="17"/>
      <c r="E69" s="17"/>
      <c r="F69" s="17"/>
      <c r="G69" s="17"/>
      <c r="H69" s="77"/>
    </row>
    <row r="70" spans="1:8" x14ac:dyDescent="0.25">
      <c r="E70" s="71" t="s">
        <v>103</v>
      </c>
      <c r="F70" s="16" t="str">
        <f>IF((COUNT(C37:C69)&lt;&gt;COUNT(F37:F69)),"", ROUND(SUM(F37:F69),2))</f>
        <v/>
      </c>
      <c r="G70" s="14" t="str">
        <f>IF((COUNT(C37:C69)&lt;&gt;COUNT(F37:F69)),"Neužpildytos visų objektų kainos", "")</f>
        <v>Neužpildytos visų objektų kainos</v>
      </c>
    </row>
    <row r="71" spans="1:8" x14ac:dyDescent="0.25">
      <c r="C71" s="71" t="s">
        <v>104</v>
      </c>
      <c r="D71" s="18"/>
      <c r="E71" s="71" t="s">
        <v>105</v>
      </c>
      <c r="F71" s="16" t="str">
        <f>IF(OR(F70="",D71=""),"", ROUND(PRODUCT(D71,F70)/100,2))</f>
        <v/>
      </c>
      <c r="G71" s="14" t="str">
        <f>IF(D71="", "Nurodykite taikomą PVM dydį", "")</f>
        <v>Nurodykite taikomą PVM dydį</v>
      </c>
    </row>
    <row r="72" spans="1:8" x14ac:dyDescent="0.25">
      <c r="E72" s="71" t="s">
        <v>106</v>
      </c>
      <c r="F72" s="16">
        <f>IF(ISBLANK(F71), "", ROUND(SUM(F70:F71),2))</f>
        <v>0</v>
      </c>
    </row>
    <row r="76" spans="1:8" x14ac:dyDescent="0.25">
      <c r="A76" s="12" t="s">
        <v>107</v>
      </c>
      <c r="B76" s="12" t="s">
        <v>108</v>
      </c>
    </row>
    <row r="78" spans="1:8" x14ac:dyDescent="0.25">
      <c r="A78" s="12" t="s">
        <v>27</v>
      </c>
    </row>
    <row r="79" spans="1:8" ht="60" x14ac:dyDescent="0.25">
      <c r="A79" s="63" t="s">
        <v>28</v>
      </c>
      <c r="B79" s="63" t="s">
        <v>29</v>
      </c>
      <c r="C79" s="63" t="s">
        <v>30</v>
      </c>
      <c r="D79" s="63" t="s">
        <v>188</v>
      </c>
      <c r="E79" s="63" t="s">
        <v>31</v>
      </c>
      <c r="F79" s="63" t="s">
        <v>32</v>
      </c>
      <c r="G79" s="63" t="s">
        <v>33</v>
      </c>
      <c r="H79" s="63" t="s">
        <v>34</v>
      </c>
    </row>
    <row r="80" spans="1:8" x14ac:dyDescent="0.25">
      <c r="A80" s="73" t="s">
        <v>109</v>
      </c>
      <c r="B80" s="75" t="s">
        <v>110</v>
      </c>
      <c r="C80" s="17"/>
      <c r="D80" s="17"/>
      <c r="E80" s="17"/>
      <c r="F80" s="17"/>
      <c r="G80" s="17"/>
      <c r="H80" s="17"/>
    </row>
    <row r="81" spans="1:8" ht="45" x14ac:dyDescent="0.25">
      <c r="A81" s="74" t="s">
        <v>111</v>
      </c>
      <c r="B81" s="76" t="s">
        <v>189</v>
      </c>
      <c r="C81" s="72">
        <v>1</v>
      </c>
      <c r="D81" s="72" t="s">
        <v>38</v>
      </c>
      <c r="E81" s="78"/>
      <c r="F81" s="72" t="str">
        <f>IF(ISBLANK(E81),"", PRODUCT(C81,E81))</f>
        <v/>
      </c>
      <c r="G81" s="77"/>
      <c r="H81" s="17"/>
    </row>
    <row r="82" spans="1:8" x14ac:dyDescent="0.25">
      <c r="A82" s="74" t="s">
        <v>112</v>
      </c>
      <c r="B82" s="76" t="s">
        <v>113</v>
      </c>
      <c r="C82" s="17"/>
      <c r="D82" s="17"/>
      <c r="E82" s="17"/>
      <c r="F82" s="17"/>
      <c r="G82" s="17"/>
      <c r="H82" s="77"/>
    </row>
    <row r="83" spans="1:8" x14ac:dyDescent="0.25">
      <c r="A83" s="74" t="s">
        <v>114</v>
      </c>
      <c r="B83" s="76" t="s">
        <v>115</v>
      </c>
      <c r="C83" s="17"/>
      <c r="D83" s="17"/>
      <c r="E83" s="17"/>
      <c r="F83" s="17"/>
      <c r="G83" s="17"/>
      <c r="H83" s="77"/>
    </row>
    <row r="84" spans="1:8" ht="30" x14ac:dyDescent="0.25">
      <c r="A84" s="74" t="s">
        <v>116</v>
      </c>
      <c r="B84" s="76" t="s">
        <v>117</v>
      </c>
      <c r="C84" s="17"/>
      <c r="D84" s="17"/>
      <c r="E84" s="17"/>
      <c r="F84" s="17"/>
      <c r="G84" s="17"/>
      <c r="H84" s="77"/>
    </row>
    <row r="85" spans="1:8" x14ac:dyDescent="0.25">
      <c r="A85" s="74" t="s">
        <v>118</v>
      </c>
      <c r="B85" s="76" t="s">
        <v>119</v>
      </c>
      <c r="C85" s="17"/>
      <c r="D85" s="17"/>
      <c r="E85" s="17"/>
      <c r="F85" s="17"/>
      <c r="G85" s="17"/>
      <c r="H85" s="77"/>
    </row>
    <row r="86" spans="1:8" ht="30" x14ac:dyDescent="0.25">
      <c r="A86" s="74" t="s">
        <v>120</v>
      </c>
      <c r="B86" s="76" t="s">
        <v>121</v>
      </c>
      <c r="C86" s="17"/>
      <c r="D86" s="17"/>
      <c r="E86" s="17"/>
      <c r="F86" s="17"/>
      <c r="G86" s="17"/>
      <c r="H86" s="77"/>
    </row>
    <row r="87" spans="1:8" x14ac:dyDescent="0.25">
      <c r="A87" s="74" t="s">
        <v>122</v>
      </c>
      <c r="B87" s="76" t="s">
        <v>123</v>
      </c>
      <c r="C87" s="17"/>
      <c r="D87" s="17"/>
      <c r="E87" s="17"/>
      <c r="F87" s="17"/>
      <c r="G87" s="17"/>
      <c r="H87" s="77"/>
    </row>
    <row r="88" spans="1:8" ht="30" x14ac:dyDescent="0.25">
      <c r="A88" s="74" t="s">
        <v>124</v>
      </c>
      <c r="B88" s="76" t="s">
        <v>125</v>
      </c>
      <c r="C88" s="17"/>
      <c r="D88" s="17"/>
      <c r="E88" s="17"/>
      <c r="F88" s="17"/>
      <c r="G88" s="17"/>
      <c r="H88" s="77"/>
    </row>
    <row r="89" spans="1:8" x14ac:dyDescent="0.25">
      <c r="A89" s="74" t="s">
        <v>126</v>
      </c>
      <c r="B89" s="76" t="s">
        <v>127</v>
      </c>
      <c r="C89" s="17"/>
      <c r="D89" s="17"/>
      <c r="E89" s="17"/>
      <c r="F89" s="17"/>
      <c r="G89" s="17"/>
      <c r="H89" s="77"/>
    </row>
    <row r="90" spans="1:8" ht="30" x14ac:dyDescent="0.25">
      <c r="A90" s="74" t="s">
        <v>128</v>
      </c>
      <c r="B90" s="76" t="s">
        <v>129</v>
      </c>
      <c r="C90" s="17"/>
      <c r="D90" s="17"/>
      <c r="E90" s="17"/>
      <c r="F90" s="17"/>
      <c r="G90" s="17"/>
      <c r="H90" s="77"/>
    </row>
    <row r="91" spans="1:8" x14ac:dyDescent="0.25">
      <c r="A91" s="74" t="s">
        <v>130</v>
      </c>
      <c r="B91" s="76" t="s">
        <v>131</v>
      </c>
      <c r="C91" s="17"/>
      <c r="D91" s="17"/>
      <c r="E91" s="17"/>
      <c r="F91" s="17"/>
      <c r="G91" s="17"/>
      <c r="H91" s="77"/>
    </row>
    <row r="92" spans="1:8" ht="30" x14ac:dyDescent="0.25">
      <c r="A92" s="74" t="s">
        <v>132</v>
      </c>
      <c r="B92" s="76" t="s">
        <v>133</v>
      </c>
      <c r="C92" s="17"/>
      <c r="D92" s="17"/>
      <c r="E92" s="17"/>
      <c r="F92" s="17"/>
      <c r="G92" s="17"/>
      <c r="H92" s="77"/>
    </row>
    <row r="93" spans="1:8" x14ac:dyDescent="0.25">
      <c r="A93" s="74" t="s">
        <v>134</v>
      </c>
      <c r="B93" s="76" t="s">
        <v>135</v>
      </c>
      <c r="C93" s="17"/>
      <c r="D93" s="17"/>
      <c r="E93" s="17"/>
      <c r="F93" s="17"/>
      <c r="G93" s="17"/>
      <c r="H93" s="77"/>
    </row>
    <row r="94" spans="1:8" x14ac:dyDescent="0.25">
      <c r="A94" s="74" t="s">
        <v>136</v>
      </c>
      <c r="B94" s="76" t="s">
        <v>137</v>
      </c>
      <c r="C94" s="17"/>
      <c r="D94" s="17"/>
      <c r="E94" s="17"/>
      <c r="F94" s="17"/>
      <c r="G94" s="17"/>
      <c r="H94" s="77"/>
    </row>
    <row r="95" spans="1:8" x14ac:dyDescent="0.25">
      <c r="A95" s="74" t="s">
        <v>138</v>
      </c>
      <c r="B95" s="76" t="s">
        <v>139</v>
      </c>
      <c r="C95" s="17"/>
      <c r="D95" s="17"/>
      <c r="E95" s="17"/>
      <c r="F95" s="17"/>
      <c r="G95" s="17"/>
      <c r="H95" s="77"/>
    </row>
    <row r="96" spans="1:8" ht="30" x14ac:dyDescent="0.25">
      <c r="A96" s="74" t="s">
        <v>140</v>
      </c>
      <c r="B96" s="76" t="s">
        <v>141</v>
      </c>
      <c r="C96" s="17"/>
      <c r="D96" s="17"/>
      <c r="E96" s="17"/>
      <c r="F96" s="17"/>
      <c r="G96" s="17"/>
      <c r="H96" s="77"/>
    </row>
    <row r="97" spans="1:8" ht="90" x14ac:dyDescent="0.25">
      <c r="A97" s="74" t="s">
        <v>142</v>
      </c>
      <c r="B97" s="76" t="s">
        <v>143</v>
      </c>
      <c r="C97" s="17"/>
      <c r="D97" s="17"/>
      <c r="E97" s="17"/>
      <c r="F97" s="17"/>
      <c r="G97" s="17"/>
      <c r="H97" s="77"/>
    </row>
    <row r="98" spans="1:8" ht="30" x14ac:dyDescent="0.25">
      <c r="A98" s="74" t="s">
        <v>144</v>
      </c>
      <c r="B98" s="76" t="s">
        <v>145</v>
      </c>
      <c r="C98" s="17"/>
      <c r="D98" s="17"/>
      <c r="E98" s="17"/>
      <c r="F98" s="17"/>
      <c r="G98" s="17"/>
      <c r="H98" s="77"/>
    </row>
    <row r="99" spans="1:8" ht="45" x14ac:dyDescent="0.25">
      <c r="A99" s="74" t="s">
        <v>146</v>
      </c>
      <c r="B99" s="76" t="s">
        <v>147</v>
      </c>
      <c r="C99" s="17"/>
      <c r="D99" s="17"/>
      <c r="E99" s="17"/>
      <c r="F99" s="17"/>
      <c r="G99" s="17"/>
      <c r="H99" s="77"/>
    </row>
    <row r="100" spans="1:8" ht="30" x14ac:dyDescent="0.25">
      <c r="A100" s="74" t="s">
        <v>148</v>
      </c>
      <c r="B100" s="76" t="s">
        <v>149</v>
      </c>
      <c r="C100" s="17"/>
      <c r="D100" s="17"/>
      <c r="E100" s="17"/>
      <c r="F100" s="17"/>
      <c r="G100" s="17"/>
      <c r="H100" s="77"/>
    </row>
    <row r="101" spans="1:8" x14ac:dyDescent="0.25">
      <c r="A101" s="74" t="s">
        <v>150</v>
      </c>
      <c r="B101" s="76" t="s">
        <v>151</v>
      </c>
      <c r="C101" s="17"/>
      <c r="D101" s="17"/>
      <c r="E101" s="17"/>
      <c r="F101" s="17"/>
      <c r="G101" s="17"/>
      <c r="H101" s="77"/>
    </row>
    <row r="102" spans="1:8" ht="30" x14ac:dyDescent="0.25">
      <c r="A102" s="74" t="s">
        <v>152</v>
      </c>
      <c r="B102" s="76" t="s">
        <v>153</v>
      </c>
      <c r="C102" s="17"/>
      <c r="D102" s="17"/>
      <c r="E102" s="17"/>
      <c r="F102" s="17"/>
      <c r="G102" s="17"/>
      <c r="H102" s="77"/>
    </row>
    <row r="103" spans="1:8" ht="45" x14ac:dyDescent="0.25">
      <c r="A103" s="74" t="s">
        <v>154</v>
      </c>
      <c r="B103" s="76" t="s">
        <v>155</v>
      </c>
      <c r="C103" s="17"/>
      <c r="D103" s="17"/>
      <c r="E103" s="17"/>
      <c r="F103" s="17"/>
      <c r="G103" s="17"/>
      <c r="H103" s="77"/>
    </row>
    <row r="104" spans="1:8" x14ac:dyDescent="0.25">
      <c r="A104" s="74" t="s">
        <v>156</v>
      </c>
      <c r="B104" s="76" t="s">
        <v>157</v>
      </c>
      <c r="C104" s="17"/>
      <c r="D104" s="17"/>
      <c r="E104" s="17"/>
      <c r="F104" s="17"/>
      <c r="G104" s="17"/>
      <c r="H104" s="77"/>
    </row>
    <row r="105" spans="1:8" x14ac:dyDescent="0.25">
      <c r="A105" s="74" t="s">
        <v>158</v>
      </c>
      <c r="B105" s="76" t="s">
        <v>159</v>
      </c>
      <c r="C105" s="17"/>
      <c r="D105" s="17"/>
      <c r="E105" s="17"/>
      <c r="F105" s="17"/>
      <c r="G105" s="17"/>
      <c r="H105" s="77"/>
    </row>
    <row r="106" spans="1:8" ht="30" x14ac:dyDescent="0.25">
      <c r="A106" s="74" t="s">
        <v>160</v>
      </c>
      <c r="B106" s="76" t="s">
        <v>161</v>
      </c>
      <c r="C106" s="17"/>
      <c r="D106" s="17"/>
      <c r="E106" s="17"/>
      <c r="F106" s="17"/>
      <c r="G106" s="17"/>
      <c r="H106" s="77"/>
    </row>
    <row r="107" spans="1:8" x14ac:dyDescent="0.25">
      <c r="A107" s="74" t="s">
        <v>162</v>
      </c>
      <c r="B107" s="76" t="s">
        <v>163</v>
      </c>
      <c r="C107" s="17"/>
      <c r="D107" s="17"/>
      <c r="E107" s="17"/>
      <c r="F107" s="17"/>
      <c r="G107" s="17"/>
      <c r="H107" s="77"/>
    </row>
    <row r="108" spans="1:8" ht="30" x14ac:dyDescent="0.25">
      <c r="A108" s="74" t="s">
        <v>164</v>
      </c>
      <c r="B108" s="76" t="s">
        <v>84</v>
      </c>
      <c r="C108" s="17"/>
      <c r="D108" s="17"/>
      <c r="E108" s="17"/>
      <c r="F108" s="17"/>
      <c r="G108" s="17"/>
      <c r="H108" s="77"/>
    </row>
    <row r="109" spans="1:8" x14ac:dyDescent="0.25">
      <c r="E109" s="71" t="s">
        <v>103</v>
      </c>
      <c r="F109" s="16" t="str">
        <f>IF((COUNT(C81:C108)&lt;&gt;COUNT(F81:F108)),"", ROUND(SUM(F81:F108),2))</f>
        <v/>
      </c>
      <c r="G109" s="14" t="str">
        <f>IF((COUNT(C81:C108)&lt;&gt;COUNT(F81:F108)),"Neužpildytos visų objektų kainos", "")</f>
        <v>Neužpildytos visų objektų kainos</v>
      </c>
    </row>
    <row r="110" spans="1:8" x14ac:dyDescent="0.25">
      <c r="C110" s="71" t="s">
        <v>104</v>
      </c>
      <c r="D110" s="18"/>
      <c r="E110" s="71" t="s">
        <v>105</v>
      </c>
      <c r="F110" s="16" t="str">
        <f>IF(OR(F109="",D110=""),"", ROUND(PRODUCT(D110,F109)/100,2))</f>
        <v/>
      </c>
      <c r="G110" s="14" t="str">
        <f>IF(D110="", "Nurodykite taikomą PVM dydį", "")</f>
        <v>Nurodykite taikomą PVM dydį</v>
      </c>
    </row>
    <row r="111" spans="1:8" x14ac:dyDescent="0.25">
      <c r="E111" s="71" t="s">
        <v>106</v>
      </c>
      <c r="F111" s="16">
        <f>IF(ISBLANK(F110), "", ROUND(SUM(F109:F110),2))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1" t="s">
        <v>165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8" t="s">
        <v>166</v>
      </c>
      <c r="B5" s="37"/>
      <c r="C5" s="35" t="s">
        <v>167</v>
      </c>
      <c r="D5" s="36"/>
      <c r="E5" s="37"/>
      <c r="F5" s="35" t="s">
        <v>168</v>
      </c>
      <c r="G5" s="36"/>
      <c r="H5" s="37"/>
      <c r="I5" s="35" t="s">
        <v>169</v>
      </c>
      <c r="J5" s="37"/>
      <c r="K5" s="9" t="s">
        <v>170</v>
      </c>
    </row>
    <row r="6" spans="1:11" ht="48.95" customHeight="1" x14ac:dyDescent="0.25">
      <c r="A6" s="42"/>
      <c r="B6" s="26"/>
      <c r="C6" s="38"/>
      <c r="D6" s="39"/>
      <c r="E6" s="26"/>
      <c r="F6" s="38"/>
      <c r="G6" s="39"/>
      <c r="H6" s="26"/>
      <c r="I6" s="38"/>
      <c r="J6" s="26"/>
      <c r="K6" s="19"/>
    </row>
    <row r="7" spans="1:11" ht="48.95" customHeight="1" x14ac:dyDescent="0.25">
      <c r="A7" s="42"/>
      <c r="B7" s="26"/>
      <c r="C7" s="38"/>
      <c r="D7" s="39"/>
      <c r="E7" s="26"/>
      <c r="F7" s="38"/>
      <c r="G7" s="39"/>
      <c r="H7" s="26"/>
      <c r="I7" s="38"/>
      <c r="J7" s="26"/>
      <c r="K7" s="19"/>
    </row>
    <row r="8" spans="1:11" ht="48.95" customHeight="1" x14ac:dyDescent="0.25">
      <c r="A8" s="42"/>
      <c r="B8" s="26"/>
      <c r="C8" s="38"/>
      <c r="D8" s="39"/>
      <c r="E8" s="26"/>
      <c r="F8" s="38"/>
      <c r="G8" s="39"/>
      <c r="H8" s="26"/>
      <c r="I8" s="38"/>
      <c r="J8" s="26"/>
      <c r="K8" s="19"/>
    </row>
    <row r="9" spans="1:11" ht="48.95" customHeight="1" x14ac:dyDescent="0.25">
      <c r="A9" s="42"/>
      <c r="B9" s="26"/>
      <c r="C9" s="38"/>
      <c r="D9" s="39"/>
      <c r="E9" s="26"/>
      <c r="F9" s="38"/>
      <c r="G9" s="39"/>
      <c r="H9" s="26"/>
      <c r="I9" s="38"/>
      <c r="J9" s="26"/>
      <c r="K9" s="19"/>
    </row>
    <row r="10" spans="1:11" ht="48.95" customHeight="1" x14ac:dyDescent="0.25">
      <c r="A10" s="42"/>
      <c r="B10" s="26"/>
      <c r="C10" s="38"/>
      <c r="D10" s="39"/>
      <c r="E10" s="26"/>
      <c r="F10" s="38"/>
      <c r="G10" s="39"/>
      <c r="H10" s="26"/>
      <c r="I10" s="38"/>
      <c r="J10" s="26"/>
      <c r="K10" s="19"/>
    </row>
    <row r="11" spans="1:11" ht="48.95" customHeight="1" x14ac:dyDescent="0.25">
      <c r="A11" s="42"/>
      <c r="B11" s="26"/>
      <c r="C11" s="38"/>
      <c r="D11" s="39"/>
      <c r="E11" s="26"/>
      <c r="F11" s="38"/>
      <c r="G11" s="39"/>
      <c r="H11" s="26"/>
      <c r="I11" s="38"/>
      <c r="J11" s="26"/>
      <c r="K11" s="19"/>
    </row>
    <row r="12" spans="1:11" ht="48.95" customHeight="1" x14ac:dyDescent="0.25">
      <c r="A12" s="42"/>
      <c r="B12" s="26"/>
      <c r="C12" s="38"/>
      <c r="D12" s="39"/>
      <c r="E12" s="26"/>
      <c r="F12" s="38"/>
      <c r="G12" s="39"/>
      <c r="H12" s="26"/>
      <c r="I12" s="38"/>
      <c r="J12" s="26"/>
      <c r="K12" s="19"/>
    </row>
    <row r="13" spans="1:11" ht="48.95" customHeight="1" x14ac:dyDescent="0.25">
      <c r="A13" s="42"/>
      <c r="B13" s="26"/>
      <c r="C13" s="38"/>
      <c r="D13" s="39"/>
      <c r="E13" s="26"/>
      <c r="F13" s="38"/>
      <c r="G13" s="39"/>
      <c r="H13" s="26"/>
      <c r="I13" s="38"/>
      <c r="J13" s="26"/>
      <c r="K13" s="19"/>
    </row>
    <row r="14" spans="1:11" ht="48.95" customHeight="1" x14ac:dyDescent="0.25">
      <c r="A14" s="42"/>
      <c r="B14" s="26"/>
      <c r="C14" s="38"/>
      <c r="D14" s="39"/>
      <c r="E14" s="26"/>
      <c r="F14" s="38"/>
      <c r="G14" s="39"/>
      <c r="H14" s="26"/>
      <c r="I14" s="38"/>
      <c r="J14" s="26"/>
      <c r="K14" s="19"/>
    </row>
    <row r="15" spans="1:11" ht="48" customHeight="1" thickBot="1" x14ac:dyDescent="0.3">
      <c r="A15" s="33"/>
      <c r="B15" s="34"/>
      <c r="C15" s="50"/>
      <c r="D15" s="55"/>
      <c r="E15" s="34"/>
      <c r="F15" s="50"/>
      <c r="G15" s="55"/>
      <c r="H15" s="34"/>
      <c r="I15" s="50"/>
      <c r="J15" s="34"/>
      <c r="K15" s="20"/>
    </row>
    <row r="16" spans="1:11" ht="18.95" customHeight="1" x14ac:dyDescent="0.25">
      <c r="A16" s="10"/>
      <c r="B16" s="10"/>
      <c r="C16" s="10"/>
      <c r="D16" s="10"/>
      <c r="E16" s="10"/>
      <c r="F16" s="10"/>
      <c r="G16" s="10"/>
      <c r="H16" s="10"/>
      <c r="I16" s="10"/>
      <c r="J16" s="10"/>
      <c r="K16" s="11"/>
    </row>
    <row r="17" spans="1:11" ht="48.95" customHeight="1" x14ac:dyDescent="0.25">
      <c r="A17" s="46" t="s">
        <v>171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8" t="s">
        <v>29</v>
      </c>
      <c r="B19" s="37"/>
      <c r="C19" s="35" t="s">
        <v>167</v>
      </c>
      <c r="D19" s="36"/>
      <c r="E19" s="37"/>
      <c r="F19" s="35" t="s">
        <v>172</v>
      </c>
      <c r="G19" s="36"/>
      <c r="H19" s="37"/>
      <c r="I19" s="56" t="s">
        <v>169</v>
      </c>
      <c r="J19" s="54"/>
      <c r="K19" s="11"/>
    </row>
    <row r="20" spans="1:11" ht="48.95" customHeight="1" x14ac:dyDescent="0.25">
      <c r="A20" s="42"/>
      <c r="B20" s="26"/>
      <c r="C20" s="38"/>
      <c r="D20" s="39"/>
      <c r="E20" s="26"/>
      <c r="F20" s="38"/>
      <c r="G20" s="39"/>
      <c r="H20" s="26"/>
      <c r="I20" s="40"/>
      <c r="J20" s="41"/>
      <c r="K20" s="11"/>
    </row>
    <row r="21" spans="1:11" ht="48.95" customHeight="1" x14ac:dyDescent="0.25">
      <c r="A21" s="42"/>
      <c r="B21" s="26"/>
      <c r="C21" s="38"/>
      <c r="D21" s="39"/>
      <c r="E21" s="26"/>
      <c r="F21" s="38"/>
      <c r="G21" s="39"/>
      <c r="H21" s="26"/>
      <c r="I21" s="40"/>
      <c r="J21" s="41"/>
      <c r="K21" s="11"/>
    </row>
    <row r="22" spans="1:11" ht="48.95" customHeight="1" x14ac:dyDescent="0.25">
      <c r="A22" s="42"/>
      <c r="B22" s="26"/>
      <c r="C22" s="38"/>
      <c r="D22" s="39"/>
      <c r="E22" s="26"/>
      <c r="F22" s="38"/>
      <c r="G22" s="39"/>
      <c r="H22" s="26"/>
      <c r="I22" s="40"/>
      <c r="J22" s="41"/>
      <c r="K22" s="11"/>
    </row>
    <row r="23" spans="1:11" ht="48.95" customHeight="1" x14ac:dyDescent="0.25">
      <c r="A23" s="42"/>
      <c r="B23" s="26"/>
      <c r="C23" s="38"/>
      <c r="D23" s="39"/>
      <c r="E23" s="26"/>
      <c r="F23" s="38"/>
      <c r="G23" s="39"/>
      <c r="H23" s="26"/>
      <c r="I23" s="40"/>
      <c r="J23" s="41"/>
      <c r="K23" s="11"/>
    </row>
    <row r="24" spans="1:11" ht="48.95" customHeight="1" x14ac:dyDescent="0.25">
      <c r="A24" s="42"/>
      <c r="B24" s="26"/>
      <c r="C24" s="38"/>
      <c r="D24" s="39"/>
      <c r="E24" s="26"/>
      <c r="F24" s="38"/>
      <c r="G24" s="39"/>
      <c r="H24" s="26"/>
      <c r="I24" s="40"/>
      <c r="J24" s="41"/>
      <c r="K24" s="11"/>
    </row>
    <row r="25" spans="1:11" ht="48.95" customHeight="1" x14ac:dyDescent="0.25">
      <c r="A25" s="42"/>
      <c r="B25" s="26"/>
      <c r="C25" s="38"/>
      <c r="D25" s="39"/>
      <c r="E25" s="26"/>
      <c r="F25" s="38"/>
      <c r="G25" s="39"/>
      <c r="H25" s="26"/>
      <c r="I25" s="40"/>
      <c r="J25" s="41"/>
      <c r="K25" s="11"/>
    </row>
    <row r="26" spans="1:11" ht="48.95" customHeight="1" x14ac:dyDescent="0.25">
      <c r="A26" s="42"/>
      <c r="B26" s="26"/>
      <c r="C26" s="38"/>
      <c r="D26" s="39"/>
      <c r="E26" s="26"/>
      <c r="F26" s="38"/>
      <c r="G26" s="39"/>
      <c r="H26" s="26"/>
      <c r="I26" s="40"/>
      <c r="J26" s="41"/>
      <c r="K26" s="11"/>
    </row>
    <row r="27" spans="1:11" ht="48.95" customHeight="1" x14ac:dyDescent="0.25">
      <c r="A27" s="42"/>
      <c r="B27" s="26"/>
      <c r="C27" s="38"/>
      <c r="D27" s="39"/>
      <c r="E27" s="26"/>
      <c r="F27" s="38"/>
      <c r="G27" s="39"/>
      <c r="H27" s="26"/>
      <c r="I27" s="40"/>
      <c r="J27" s="41"/>
      <c r="K27" s="11"/>
    </row>
    <row r="28" spans="1:11" ht="48.95" customHeight="1" x14ac:dyDescent="0.25">
      <c r="A28" s="42"/>
      <c r="B28" s="26"/>
      <c r="C28" s="38"/>
      <c r="D28" s="39"/>
      <c r="E28" s="26"/>
      <c r="F28" s="38"/>
      <c r="G28" s="39"/>
      <c r="H28" s="26"/>
      <c r="I28" s="40"/>
      <c r="J28" s="41"/>
      <c r="K28" s="11"/>
    </row>
    <row r="29" spans="1:11" ht="48.95" customHeight="1" x14ac:dyDescent="0.25">
      <c r="A29" s="42"/>
      <c r="B29" s="26"/>
      <c r="C29" s="38"/>
      <c r="D29" s="39"/>
      <c r="E29" s="26"/>
      <c r="F29" s="38"/>
      <c r="G29" s="39"/>
      <c r="H29" s="26"/>
      <c r="I29" s="40"/>
      <c r="J29" s="41"/>
      <c r="K29" s="11"/>
    </row>
    <row r="31" spans="1:11" ht="33" customHeight="1" x14ac:dyDescent="0.25">
      <c r="A31" s="51"/>
      <c r="B31" s="27"/>
      <c r="C31" s="27"/>
      <c r="D31" s="27"/>
      <c r="E31" s="27"/>
      <c r="F31" s="27"/>
      <c r="G31" s="27"/>
      <c r="H31" s="27"/>
      <c r="I31" s="27"/>
      <c r="J31" s="27"/>
    </row>
    <row r="33" spans="1:10" ht="15.95" customHeight="1" x14ac:dyDescent="0.25">
      <c r="A33" s="60" t="s">
        <v>173</v>
      </c>
      <c r="B33" s="27"/>
      <c r="C33" s="27"/>
      <c r="D33" s="27"/>
      <c r="E33" s="27"/>
      <c r="F33" s="27"/>
      <c r="G33" s="27"/>
      <c r="H33" s="27"/>
      <c r="I33" s="27"/>
      <c r="J33" s="27"/>
    </row>
    <row r="34" spans="1:10" ht="15.95" customHeight="1" thickBot="1" x14ac:dyDescent="0.3"/>
    <row r="35" spans="1:10" ht="15.95" customHeight="1" x14ac:dyDescent="0.25">
      <c r="A35" s="8" t="s">
        <v>28</v>
      </c>
      <c r="B35" s="52" t="s">
        <v>174</v>
      </c>
      <c r="C35" s="36"/>
      <c r="D35" s="36"/>
      <c r="E35" s="36"/>
      <c r="F35" s="36"/>
      <c r="G35" s="37"/>
      <c r="H35" s="53" t="s">
        <v>175</v>
      </c>
      <c r="I35" s="36"/>
      <c r="J35" s="54"/>
    </row>
    <row r="36" spans="1:10" ht="48" customHeight="1" x14ac:dyDescent="0.25">
      <c r="A36" s="21" t="s">
        <v>176</v>
      </c>
      <c r="B36" s="44" t="s">
        <v>177</v>
      </c>
      <c r="C36" s="39"/>
      <c r="D36" s="39"/>
      <c r="E36" s="39"/>
      <c r="F36" s="39"/>
      <c r="G36" s="26"/>
      <c r="H36" s="47"/>
      <c r="I36" s="39"/>
      <c r="J36" s="41"/>
    </row>
    <row r="37" spans="1:10" ht="48" customHeight="1" x14ac:dyDescent="0.25">
      <c r="A37" s="21" t="s">
        <v>178</v>
      </c>
      <c r="B37" s="44" t="s">
        <v>179</v>
      </c>
      <c r="C37" s="39"/>
      <c r="D37" s="39"/>
      <c r="E37" s="39"/>
      <c r="F37" s="39"/>
      <c r="G37" s="26"/>
      <c r="H37" s="47"/>
      <c r="I37" s="39"/>
      <c r="J37" s="41"/>
    </row>
    <row r="38" spans="1:10" ht="48" customHeight="1" x14ac:dyDescent="0.25">
      <c r="A38" s="21" t="s">
        <v>180</v>
      </c>
      <c r="B38" s="44" t="s">
        <v>181</v>
      </c>
      <c r="C38" s="39"/>
      <c r="D38" s="39"/>
      <c r="E38" s="39"/>
      <c r="F38" s="39"/>
      <c r="G38" s="26"/>
      <c r="H38" s="47"/>
      <c r="I38" s="39"/>
      <c r="J38" s="41"/>
    </row>
    <row r="39" spans="1:10" ht="48" customHeight="1" x14ac:dyDescent="0.25">
      <c r="A39" s="21" t="s">
        <v>182</v>
      </c>
      <c r="B39" s="44" t="s">
        <v>183</v>
      </c>
      <c r="C39" s="39"/>
      <c r="D39" s="39"/>
      <c r="E39" s="39"/>
      <c r="F39" s="39"/>
      <c r="G39" s="26"/>
      <c r="H39" s="47"/>
      <c r="I39" s="39"/>
      <c r="J39" s="41"/>
    </row>
    <row r="40" spans="1:10" ht="48" customHeight="1" x14ac:dyDescent="0.25">
      <c r="A40" s="22"/>
      <c r="B40" s="45"/>
      <c r="C40" s="39"/>
      <c r="D40" s="39"/>
      <c r="E40" s="39"/>
      <c r="F40" s="39"/>
      <c r="G40" s="26"/>
      <c r="H40" s="47"/>
      <c r="I40" s="39"/>
      <c r="J40" s="41"/>
    </row>
    <row r="41" spans="1:10" ht="48" customHeight="1" x14ac:dyDescent="0.25">
      <c r="A41" s="22"/>
      <c r="B41" s="45"/>
      <c r="C41" s="39"/>
      <c r="D41" s="39"/>
      <c r="E41" s="39"/>
      <c r="F41" s="39"/>
      <c r="G41" s="26"/>
      <c r="H41" s="47"/>
      <c r="I41" s="39"/>
      <c r="J41" s="41"/>
    </row>
    <row r="42" spans="1:10" ht="48" customHeight="1" x14ac:dyDescent="0.25">
      <c r="A42" s="22"/>
      <c r="B42" s="45"/>
      <c r="C42" s="39"/>
      <c r="D42" s="39"/>
      <c r="E42" s="39"/>
      <c r="F42" s="39"/>
      <c r="G42" s="26"/>
      <c r="H42" s="47"/>
      <c r="I42" s="39"/>
      <c r="J42" s="41"/>
    </row>
    <row r="43" spans="1:10" ht="48" customHeight="1" x14ac:dyDescent="0.25">
      <c r="A43" s="22"/>
      <c r="B43" s="45"/>
      <c r="C43" s="39"/>
      <c r="D43" s="39"/>
      <c r="E43" s="39"/>
      <c r="F43" s="39"/>
      <c r="G43" s="26"/>
      <c r="H43" s="47"/>
      <c r="I43" s="39"/>
      <c r="J43" s="41"/>
    </row>
    <row r="44" spans="1:10" ht="48" customHeight="1" x14ac:dyDescent="0.25">
      <c r="A44" s="22"/>
      <c r="B44" s="45"/>
      <c r="C44" s="39"/>
      <c r="D44" s="39"/>
      <c r="E44" s="39"/>
      <c r="F44" s="39"/>
      <c r="G44" s="26"/>
      <c r="H44" s="47"/>
      <c r="I44" s="39"/>
      <c r="J44" s="41"/>
    </row>
    <row r="45" spans="1:10" ht="48" customHeight="1" x14ac:dyDescent="0.25">
      <c r="A45" s="22"/>
      <c r="B45" s="45"/>
      <c r="C45" s="39"/>
      <c r="D45" s="39"/>
      <c r="E45" s="39"/>
      <c r="F45" s="39"/>
      <c r="G45" s="26"/>
      <c r="H45" s="47"/>
      <c r="I45" s="39"/>
      <c r="J45" s="41"/>
    </row>
    <row r="46" spans="1:10" ht="48.95" customHeight="1" thickBot="1" x14ac:dyDescent="0.3">
      <c r="A46" s="23"/>
      <c r="B46" s="62"/>
      <c r="C46" s="55"/>
      <c r="D46" s="55"/>
      <c r="E46" s="55"/>
      <c r="F46" s="55"/>
      <c r="G46" s="34"/>
      <c r="H46" s="57"/>
      <c r="I46" s="58"/>
      <c r="J46" s="59"/>
    </row>
    <row r="48" spans="1:10" ht="102" customHeight="1" x14ac:dyDescent="0.25">
      <c r="A48" s="51" t="s">
        <v>184</v>
      </c>
      <c r="B48" s="27"/>
      <c r="C48" s="27"/>
      <c r="D48" s="27"/>
      <c r="E48" s="27"/>
      <c r="F48" s="27"/>
      <c r="G48" s="27"/>
      <c r="H48" s="27"/>
      <c r="I48" s="27"/>
      <c r="J48" s="27"/>
    </row>
    <row r="51" spans="1:10" x14ac:dyDescent="0.25">
      <c r="A51" s="43" t="s">
        <v>185</v>
      </c>
      <c r="B51" s="27"/>
      <c r="C51" s="27"/>
      <c r="D51" s="27"/>
      <c r="E51" s="49"/>
      <c r="F51" s="27"/>
      <c r="G51" s="27"/>
      <c r="H51" s="27"/>
      <c r="I51" s="27"/>
      <c r="J51" s="27"/>
    </row>
    <row r="53" spans="1:10" x14ac:dyDescent="0.25">
      <c r="A53" s="43" t="s">
        <v>186</v>
      </c>
      <c r="B53" s="27"/>
      <c r="C53" s="27"/>
      <c r="D53" s="27"/>
      <c r="E53" s="49"/>
      <c r="F53" s="27"/>
      <c r="G53" s="27"/>
      <c r="H53" s="27"/>
      <c r="I53" s="27"/>
      <c r="J53" s="27"/>
    </row>
    <row r="100" spans="1:1" ht="15.75" x14ac:dyDescent="0.25">
      <c r="A100" t="s">
        <v>187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2026-07-17T12:10:55Z</cp:lastPrinted>
  <dcterms:created xsi:type="dcterms:W3CDTF">2023-04-04T12:16:45Z</dcterms:created>
  <dcterms:modified xsi:type="dcterms:W3CDTF">2026-07-17T12:11:01Z</dcterms:modified>
</cp:coreProperties>
</file>