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mc:AlternateContent xmlns:mc="http://schemas.openxmlformats.org/markup-compatibility/2006">
    <mc:Choice Requires="x15">
      <x15ac:absPath xmlns:x15ac="http://schemas.microsoft.com/office/spreadsheetml/2010/11/ac" url="https://vmsa-my.sharepoint.com/personal/elzbieta_talockaite_vilnius_lt/Documents/Darbalaukis/VMKL-407821 Vaistai II/2. PD/2. Peržiūrėti/"/>
    </mc:Choice>
  </mc:AlternateContent>
  <xr:revisionPtr revIDLastSave="16" documentId="13_ncr:1_{9E9FDDB3-649B-49C5-A6D6-1A5540CBB48B}" xr6:coauthVersionLast="47" xr6:coauthVersionMax="47" xr10:uidLastSave="{BBA408EF-8EF8-43E4-89BD-817767FA2A25}"/>
  <bookViews>
    <workbookView xWindow="-120" yWindow="-120" windowWidth="38640" windowHeight="21120" tabRatio="760" xr2:uid="{00000000-000D-0000-FFFF-FFFF00000000}"/>
  </bookViews>
  <sheets>
    <sheet name="Sheet1" sheetId="1" r:id="rId1"/>
  </sheets>
  <definedNames>
    <definedName name="_xlnm.Print_Area" localSheetId="0">Sheet1!$B$12:$M$277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39" i="1" l="1"/>
  <c r="I239" i="1" s="1"/>
  <c r="H240" i="1"/>
  <c r="I240" i="1" s="1"/>
  <c r="H241" i="1"/>
  <c r="I241" i="1" s="1"/>
  <c r="H242" i="1"/>
  <c r="I242" i="1" s="1"/>
  <c r="H243" i="1"/>
  <c r="I243" i="1" s="1"/>
  <c r="H244" i="1"/>
  <c r="I244" i="1" s="1"/>
  <c r="H245" i="1"/>
  <c r="I245" i="1" s="1"/>
  <c r="H246" i="1"/>
  <c r="I246" i="1" s="1"/>
  <c r="H247" i="1"/>
  <c r="I247" i="1"/>
  <c r="H248" i="1"/>
  <c r="I248" i="1" s="1"/>
  <c r="H249" i="1"/>
  <c r="I249" i="1" s="1"/>
  <c r="H250" i="1"/>
  <c r="I250" i="1" s="1"/>
  <c r="H251" i="1"/>
  <c r="I251" i="1" s="1"/>
  <c r="H252" i="1"/>
  <c r="I252" i="1" s="1"/>
  <c r="H253" i="1"/>
  <c r="I253" i="1"/>
  <c r="H254" i="1"/>
  <c r="I254" i="1" s="1"/>
  <c r="H255" i="1"/>
  <c r="I255" i="1" s="1"/>
  <c r="H256" i="1"/>
  <c r="I256" i="1" s="1"/>
  <c r="H257" i="1"/>
  <c r="I257" i="1" s="1"/>
  <c r="H258" i="1"/>
  <c r="I258" i="1"/>
  <c r="H259" i="1"/>
  <c r="I259" i="1" s="1"/>
  <c r="H260" i="1"/>
  <c r="I260" i="1" s="1"/>
  <c r="H261" i="1"/>
  <c r="I261" i="1" s="1"/>
  <c r="H262" i="1"/>
  <c r="I262" i="1" s="1"/>
  <c r="H263" i="1"/>
  <c r="I263" i="1" s="1"/>
  <c r="H264" i="1"/>
  <c r="I264" i="1" s="1"/>
  <c r="H265" i="1"/>
  <c r="I265" i="1" s="1"/>
  <c r="H266" i="1"/>
  <c r="I266" i="1"/>
  <c r="H267" i="1"/>
  <c r="H268" i="1"/>
  <c r="I268" i="1" s="1"/>
  <c r="H269" i="1"/>
  <c r="I269" i="1" s="1"/>
  <c r="H270" i="1"/>
  <c r="I270" i="1" s="1"/>
  <c r="H271" i="1"/>
  <c r="I271" i="1" s="1"/>
  <c r="H272" i="1"/>
  <c r="I272" i="1" s="1"/>
  <c r="H273" i="1"/>
  <c r="I273" i="1"/>
  <c r="H274" i="1"/>
  <c r="I274" i="1" s="1"/>
  <c r="H275" i="1"/>
  <c r="I275" i="1" s="1"/>
  <c r="H276" i="1"/>
  <c r="I276" i="1"/>
  <c r="H277" i="1"/>
  <c r="I277" i="1" s="1"/>
  <c r="H238" i="1"/>
  <c r="I238" i="1" s="1"/>
  <c r="H193" i="1"/>
  <c r="I193" i="1" s="1"/>
  <c r="H194" i="1"/>
  <c r="I194" i="1" s="1"/>
  <c r="H195" i="1"/>
  <c r="I195" i="1" s="1"/>
  <c r="H196" i="1"/>
  <c r="I196" i="1" s="1"/>
  <c r="H197" i="1"/>
  <c r="I197" i="1" s="1"/>
  <c r="H198" i="1"/>
  <c r="I198" i="1" s="1"/>
  <c r="H199" i="1"/>
  <c r="I199" i="1" s="1"/>
  <c r="H200" i="1"/>
  <c r="I200" i="1" s="1"/>
  <c r="H201" i="1"/>
  <c r="I201" i="1"/>
  <c r="H202" i="1"/>
  <c r="I202" i="1"/>
  <c r="H203" i="1"/>
  <c r="I203" i="1" s="1"/>
  <c r="H204" i="1"/>
  <c r="I204" i="1"/>
  <c r="H205" i="1"/>
  <c r="I205" i="1" s="1"/>
  <c r="H206" i="1"/>
  <c r="I206" i="1" s="1"/>
  <c r="H207" i="1"/>
  <c r="I207" i="1" s="1"/>
  <c r="H208" i="1"/>
  <c r="I208" i="1"/>
  <c r="H209" i="1"/>
  <c r="I209" i="1"/>
  <c r="H210" i="1"/>
  <c r="I210" i="1"/>
  <c r="H211" i="1"/>
  <c r="I211" i="1" s="1"/>
  <c r="H212" i="1"/>
  <c r="I212" i="1" s="1"/>
  <c r="H213" i="1"/>
  <c r="I213" i="1" s="1"/>
  <c r="H214" i="1"/>
  <c r="I214" i="1" s="1"/>
  <c r="H215" i="1"/>
  <c r="I215" i="1" s="1"/>
  <c r="H216" i="1"/>
  <c r="I216" i="1" s="1"/>
  <c r="H217" i="1"/>
  <c r="I217" i="1" s="1"/>
  <c r="H218" i="1"/>
  <c r="I218" i="1" s="1"/>
  <c r="H219" i="1"/>
  <c r="I219" i="1" s="1"/>
  <c r="H220" i="1"/>
  <c r="I220" i="1" s="1"/>
  <c r="H221" i="1"/>
  <c r="I221" i="1" s="1"/>
  <c r="H222" i="1"/>
  <c r="I222" i="1" s="1"/>
  <c r="H223" i="1"/>
  <c r="I223" i="1" s="1"/>
  <c r="H224" i="1"/>
  <c r="I224" i="1" s="1"/>
  <c r="H225" i="1"/>
  <c r="I225" i="1" s="1"/>
  <c r="H226" i="1"/>
  <c r="I226" i="1" s="1"/>
  <c r="H227" i="1"/>
  <c r="I227" i="1" s="1"/>
  <c r="H228" i="1"/>
  <c r="I228" i="1"/>
  <c r="H229" i="1"/>
  <c r="I229" i="1" s="1"/>
  <c r="H230" i="1"/>
  <c r="I230" i="1" s="1"/>
  <c r="H231" i="1"/>
  <c r="I231" i="1" s="1"/>
  <c r="H232" i="1"/>
  <c r="I232" i="1" s="1"/>
  <c r="H233" i="1"/>
  <c r="I233" i="1" s="1"/>
  <c r="H234" i="1"/>
  <c r="I234" i="1" s="1"/>
  <c r="H235" i="1"/>
  <c r="I235" i="1" s="1"/>
  <c r="H236" i="1"/>
  <c r="I236" i="1" s="1"/>
  <c r="H192" i="1"/>
  <c r="I192" i="1" s="1"/>
  <c r="H98" i="1"/>
  <c r="I98" i="1" s="1"/>
  <c r="H99" i="1"/>
  <c r="I99" i="1" s="1"/>
  <c r="H100" i="1"/>
  <c r="I100" i="1" s="1"/>
  <c r="H101" i="1"/>
  <c r="I101" i="1" s="1"/>
  <c r="H102" i="1"/>
  <c r="I102" i="1" s="1"/>
  <c r="H103" i="1"/>
  <c r="I103" i="1" s="1"/>
  <c r="H104" i="1"/>
  <c r="I104" i="1" s="1"/>
  <c r="H105" i="1"/>
  <c r="I105" i="1" s="1"/>
  <c r="H106" i="1"/>
  <c r="I106" i="1" s="1"/>
  <c r="H107" i="1"/>
  <c r="I107" i="1" s="1"/>
  <c r="H108" i="1"/>
  <c r="I108" i="1" s="1"/>
  <c r="H109" i="1"/>
  <c r="I109" i="1" s="1"/>
  <c r="H110" i="1"/>
  <c r="I110" i="1" s="1"/>
  <c r="H111" i="1"/>
  <c r="I111" i="1" s="1"/>
  <c r="H112" i="1"/>
  <c r="I112" i="1" s="1"/>
  <c r="H113" i="1"/>
  <c r="I113" i="1" s="1"/>
  <c r="H114" i="1"/>
  <c r="I114" i="1" s="1"/>
  <c r="H115" i="1"/>
  <c r="I115" i="1" s="1"/>
  <c r="H116" i="1"/>
  <c r="I116" i="1" s="1"/>
  <c r="H117" i="1"/>
  <c r="I117" i="1" s="1"/>
  <c r="H118" i="1"/>
  <c r="I118" i="1" s="1"/>
  <c r="H119" i="1"/>
  <c r="I119" i="1" s="1"/>
  <c r="H120" i="1"/>
  <c r="I120" i="1" s="1"/>
  <c r="H121" i="1"/>
  <c r="I121" i="1"/>
  <c r="H122" i="1"/>
  <c r="I122" i="1" s="1"/>
  <c r="H123" i="1"/>
  <c r="I123" i="1" s="1"/>
  <c r="H124" i="1"/>
  <c r="I124" i="1" s="1"/>
  <c r="H125" i="1"/>
  <c r="I125" i="1" s="1"/>
  <c r="H126" i="1"/>
  <c r="I126" i="1" s="1"/>
  <c r="H127" i="1"/>
  <c r="I127" i="1" s="1"/>
  <c r="H128" i="1"/>
  <c r="I128" i="1" s="1"/>
  <c r="H129" i="1"/>
  <c r="I129" i="1" s="1"/>
  <c r="H130" i="1"/>
  <c r="I130" i="1" s="1"/>
  <c r="H131" i="1"/>
  <c r="I131" i="1" s="1"/>
  <c r="H132" i="1"/>
  <c r="I132" i="1" s="1"/>
  <c r="H133" i="1"/>
  <c r="I133" i="1" s="1"/>
  <c r="H134" i="1"/>
  <c r="I134" i="1" s="1"/>
  <c r="H135" i="1"/>
  <c r="I135" i="1" s="1"/>
  <c r="H136" i="1"/>
  <c r="I136" i="1" s="1"/>
  <c r="H137" i="1"/>
  <c r="I137" i="1" s="1"/>
  <c r="H138" i="1"/>
  <c r="I138" i="1" s="1"/>
  <c r="H139" i="1"/>
  <c r="I139" i="1" s="1"/>
  <c r="H140" i="1"/>
  <c r="I140" i="1"/>
  <c r="H141" i="1"/>
  <c r="I141" i="1" s="1"/>
  <c r="H142" i="1"/>
  <c r="I142" i="1" s="1"/>
  <c r="H143" i="1"/>
  <c r="I143" i="1" s="1"/>
  <c r="H144" i="1"/>
  <c r="I144" i="1" s="1"/>
  <c r="H145" i="1"/>
  <c r="I145" i="1" s="1"/>
  <c r="H146" i="1"/>
  <c r="I146" i="1" s="1"/>
  <c r="H147" i="1"/>
  <c r="I147" i="1" s="1"/>
  <c r="H148" i="1"/>
  <c r="I148" i="1"/>
  <c r="H149" i="1"/>
  <c r="I149" i="1" s="1"/>
  <c r="H150" i="1"/>
  <c r="I150" i="1" s="1"/>
  <c r="H151" i="1"/>
  <c r="I151" i="1" s="1"/>
  <c r="H152" i="1"/>
  <c r="I152" i="1" s="1"/>
  <c r="H153" i="1"/>
  <c r="I153" i="1" s="1"/>
  <c r="H154" i="1"/>
  <c r="I154" i="1" s="1"/>
  <c r="H155" i="1"/>
  <c r="I155" i="1" s="1"/>
  <c r="H156" i="1"/>
  <c r="I156" i="1"/>
  <c r="H157" i="1"/>
  <c r="I157" i="1" s="1"/>
  <c r="H158" i="1"/>
  <c r="I158" i="1" s="1"/>
  <c r="H159" i="1"/>
  <c r="I159" i="1" s="1"/>
  <c r="H160" i="1"/>
  <c r="I160" i="1"/>
  <c r="H161" i="1"/>
  <c r="I161" i="1" s="1"/>
  <c r="H162" i="1"/>
  <c r="I162" i="1" s="1"/>
  <c r="H163" i="1"/>
  <c r="I163" i="1" s="1"/>
  <c r="H164" i="1"/>
  <c r="I164" i="1" s="1"/>
  <c r="H165" i="1"/>
  <c r="I165" i="1" s="1"/>
  <c r="H166" i="1"/>
  <c r="I166" i="1" s="1"/>
  <c r="H167" i="1"/>
  <c r="I167" i="1" s="1"/>
  <c r="H168" i="1"/>
  <c r="I168" i="1" s="1"/>
  <c r="H169" i="1"/>
  <c r="I169" i="1" s="1"/>
  <c r="H170" i="1"/>
  <c r="I170" i="1" s="1"/>
  <c r="H171" i="1"/>
  <c r="I171" i="1" s="1"/>
  <c r="H172" i="1"/>
  <c r="I172" i="1" s="1"/>
  <c r="H173" i="1"/>
  <c r="I173" i="1" s="1"/>
  <c r="H174" i="1"/>
  <c r="I174" i="1" s="1"/>
  <c r="H175" i="1"/>
  <c r="I175" i="1"/>
  <c r="H176" i="1"/>
  <c r="I176" i="1" s="1"/>
  <c r="H177" i="1"/>
  <c r="I177" i="1" s="1"/>
  <c r="H178" i="1"/>
  <c r="I178" i="1" s="1"/>
  <c r="H179" i="1"/>
  <c r="I179" i="1" s="1"/>
  <c r="H180" i="1"/>
  <c r="I180" i="1" s="1"/>
  <c r="H181" i="1"/>
  <c r="I181" i="1" s="1"/>
  <c r="H182" i="1"/>
  <c r="I182" i="1" s="1"/>
  <c r="H183" i="1"/>
  <c r="I183" i="1" s="1"/>
  <c r="H184" i="1"/>
  <c r="I184" i="1"/>
  <c r="H185" i="1"/>
  <c r="I185" i="1"/>
  <c r="H186" i="1"/>
  <c r="I186" i="1" s="1"/>
  <c r="H187" i="1"/>
  <c r="I187" i="1" s="1"/>
  <c r="H188" i="1"/>
  <c r="I188" i="1" s="1"/>
  <c r="H189" i="1"/>
  <c r="I189" i="1" s="1"/>
  <c r="H190" i="1"/>
  <c r="I190" i="1" s="1"/>
  <c r="H97" i="1"/>
  <c r="H19" i="1"/>
  <c r="I19" i="1" s="1"/>
  <c r="H20" i="1"/>
  <c r="I20" i="1" s="1"/>
  <c r="H21" i="1"/>
  <c r="I21" i="1" s="1"/>
  <c r="H22" i="1"/>
  <c r="I22" i="1" s="1"/>
  <c r="H23" i="1"/>
  <c r="I23" i="1" s="1"/>
  <c r="H24" i="1"/>
  <c r="I24" i="1" s="1"/>
  <c r="H25" i="1"/>
  <c r="I25" i="1" s="1"/>
  <c r="H26" i="1"/>
  <c r="I26" i="1" s="1"/>
  <c r="H27" i="1"/>
  <c r="I27" i="1" s="1"/>
  <c r="H28" i="1"/>
  <c r="I28" i="1" s="1"/>
  <c r="H29" i="1"/>
  <c r="I29" i="1"/>
  <c r="H30" i="1"/>
  <c r="I30" i="1" s="1"/>
  <c r="H31" i="1"/>
  <c r="I31" i="1"/>
  <c r="H32" i="1"/>
  <c r="I32" i="1" s="1"/>
  <c r="H33" i="1"/>
  <c r="I33" i="1" s="1"/>
  <c r="H34" i="1"/>
  <c r="I34" i="1" s="1"/>
  <c r="H35" i="1"/>
  <c r="I35" i="1" s="1"/>
  <c r="H36" i="1"/>
  <c r="I36" i="1" s="1"/>
  <c r="H37" i="1"/>
  <c r="I37" i="1" s="1"/>
  <c r="H38" i="1"/>
  <c r="I38" i="1" s="1"/>
  <c r="H39" i="1"/>
  <c r="I39" i="1" s="1"/>
  <c r="H40" i="1"/>
  <c r="I40" i="1" s="1"/>
  <c r="H41" i="1"/>
  <c r="I41" i="1" s="1"/>
  <c r="H42" i="1"/>
  <c r="I42" i="1"/>
  <c r="H43" i="1"/>
  <c r="I43" i="1" s="1"/>
  <c r="H44" i="1"/>
  <c r="I44" i="1" s="1"/>
  <c r="H45" i="1"/>
  <c r="I45" i="1" s="1"/>
  <c r="H46" i="1"/>
  <c r="I46" i="1"/>
  <c r="H47" i="1"/>
  <c r="I47" i="1" s="1"/>
  <c r="H48" i="1"/>
  <c r="I48" i="1" s="1"/>
  <c r="H49" i="1"/>
  <c r="I49" i="1"/>
  <c r="H50" i="1"/>
  <c r="I50" i="1" s="1"/>
  <c r="H51" i="1"/>
  <c r="I51" i="1" s="1"/>
  <c r="H52" i="1"/>
  <c r="I52" i="1" s="1"/>
  <c r="H53" i="1"/>
  <c r="I53" i="1" s="1"/>
  <c r="H54" i="1"/>
  <c r="I54" i="1" s="1"/>
  <c r="H55" i="1"/>
  <c r="I55" i="1" s="1"/>
  <c r="H56" i="1"/>
  <c r="I56" i="1" s="1"/>
  <c r="H57" i="1"/>
  <c r="I57" i="1" s="1"/>
  <c r="H58" i="1"/>
  <c r="I58" i="1" s="1"/>
  <c r="H59" i="1"/>
  <c r="I59" i="1"/>
  <c r="H60" i="1"/>
  <c r="I60" i="1"/>
  <c r="H61" i="1"/>
  <c r="I61" i="1" s="1"/>
  <c r="H62" i="1"/>
  <c r="I62" i="1" s="1"/>
  <c r="H63" i="1"/>
  <c r="I63" i="1" s="1"/>
  <c r="H64" i="1"/>
  <c r="I64" i="1" s="1"/>
  <c r="H65" i="1"/>
  <c r="I65" i="1" s="1"/>
  <c r="H66" i="1"/>
  <c r="I66" i="1"/>
  <c r="H67" i="1"/>
  <c r="I67" i="1" s="1"/>
  <c r="H68" i="1"/>
  <c r="I68" i="1" s="1"/>
  <c r="H69" i="1"/>
  <c r="I69" i="1" s="1"/>
  <c r="H70" i="1"/>
  <c r="I70" i="1" s="1"/>
  <c r="H71" i="1"/>
  <c r="I71" i="1" s="1"/>
  <c r="H72" i="1"/>
  <c r="I72" i="1" s="1"/>
  <c r="H73" i="1"/>
  <c r="I73" i="1" s="1"/>
  <c r="H74" i="1"/>
  <c r="I74" i="1" s="1"/>
  <c r="H75" i="1"/>
  <c r="I75" i="1" s="1"/>
  <c r="H76" i="1"/>
  <c r="I76" i="1" s="1"/>
  <c r="H77" i="1"/>
  <c r="I77" i="1" s="1"/>
  <c r="H78" i="1"/>
  <c r="I78" i="1" s="1"/>
  <c r="H79" i="1"/>
  <c r="I79" i="1"/>
  <c r="H80" i="1"/>
  <c r="I80" i="1" s="1"/>
  <c r="H81" i="1"/>
  <c r="I81" i="1" s="1"/>
  <c r="H82" i="1"/>
  <c r="I82" i="1" s="1"/>
  <c r="H83" i="1"/>
  <c r="I83" i="1" s="1"/>
  <c r="H84" i="1"/>
  <c r="I84" i="1" s="1"/>
  <c r="H85" i="1"/>
  <c r="I85" i="1" s="1"/>
  <c r="H86" i="1"/>
  <c r="I86" i="1" s="1"/>
  <c r="H87" i="1"/>
  <c r="I87" i="1" s="1"/>
  <c r="H88" i="1"/>
  <c r="I88" i="1" s="1"/>
  <c r="H89" i="1"/>
  <c r="I89" i="1" s="1"/>
  <c r="H90" i="1"/>
  <c r="I90" i="1" s="1"/>
  <c r="H91" i="1"/>
  <c r="I91" i="1" s="1"/>
  <c r="H92" i="1"/>
  <c r="I92" i="1" s="1"/>
  <c r="H93" i="1"/>
  <c r="I93" i="1" s="1"/>
  <c r="H94" i="1"/>
  <c r="I94" i="1" s="1"/>
  <c r="H18" i="1"/>
  <c r="I18" i="1" s="1"/>
  <c r="H15" i="1"/>
  <c r="I15" i="1" s="1"/>
  <c r="H16" i="1"/>
  <c r="I16" i="1" s="1"/>
  <c r="H14" i="1"/>
  <c r="I14" i="1" s="1"/>
  <c r="I97" i="1" l="1"/>
  <c r="H278" i="1"/>
  <c r="I267" i="1"/>
  <c r="I278" i="1" l="1"/>
</calcChain>
</file>

<file path=xl/sharedStrings.xml><?xml version="1.0" encoding="utf-8"?>
<sst xmlns="http://schemas.openxmlformats.org/spreadsheetml/2006/main" count="994" uniqueCount="549">
  <si>
    <t>Bendrinis pavadinimas</t>
  </si>
  <si>
    <t>Stiprumas, dozuotė, forma</t>
  </si>
  <si>
    <t>Mato vnt.</t>
  </si>
  <si>
    <t>Vieneto kaina be PVM (EUR)</t>
  </si>
  <si>
    <t>PVM tarifas (%)</t>
  </si>
  <si>
    <t>Reikalavimai</t>
  </si>
  <si>
    <t>Prekinis pavadinimas, dozuočių skaičius pakuotėje</t>
  </si>
  <si>
    <t>2</t>
  </si>
  <si>
    <t>3</t>
  </si>
  <si>
    <t>4</t>
  </si>
  <si>
    <t>6</t>
  </si>
  <si>
    <t>7</t>
  </si>
  <si>
    <t>ml</t>
  </si>
  <si>
    <t>vnt.</t>
  </si>
  <si>
    <r>
      <t>Diagnostiniai alergenai</t>
    </r>
    <r>
      <rPr>
        <sz val="11"/>
        <color indexed="8"/>
        <rFont val="Arial"/>
        <family val="1"/>
        <charset val="186"/>
      </rPr>
      <t>:</t>
    </r>
  </si>
  <si>
    <t>1% histaminas</t>
  </si>
  <si>
    <t>2-3 ml but. su pipete</t>
  </si>
  <si>
    <t>Clad Cladosporoides</t>
  </si>
  <si>
    <t>Derm. Farinae</t>
  </si>
  <si>
    <t>Derm. Pteronyssinus</t>
  </si>
  <si>
    <t>Katės plaukai</t>
  </si>
  <si>
    <t>Šuns plaukai</t>
  </si>
  <si>
    <t>Jūrų kiaulytės plaukai</t>
  </si>
  <si>
    <t>Triušio plaukai</t>
  </si>
  <si>
    <t>Žolių mišinys</t>
  </si>
  <si>
    <t>Motiejukas</t>
  </si>
  <si>
    <t>Alksnio žiedadulkės</t>
  </si>
  <si>
    <t>Beržo žiedadulkės</t>
  </si>
  <si>
    <t>Lazdyno žiedadulkės</t>
  </si>
  <si>
    <t>Kviečių grūdai</t>
  </si>
  <si>
    <t>Avižų grūdai</t>
  </si>
  <si>
    <t>Rugių grūdai</t>
  </si>
  <si>
    <t>Kiaušinis</t>
  </si>
  <si>
    <t>Pienas</t>
  </si>
  <si>
    <t>Morka</t>
  </si>
  <si>
    <t>Bulvė</t>
  </si>
  <si>
    <t>Soja</t>
  </si>
  <si>
    <t>Salieras</t>
  </si>
  <si>
    <t>Apelsinas</t>
  </si>
  <si>
    <t>Menkė</t>
  </si>
  <si>
    <t>Krevetė</t>
  </si>
  <si>
    <t>Lazdyno riešutas</t>
  </si>
  <si>
    <t>B3 (medžių mišinys)</t>
  </si>
  <si>
    <t>Pupelės</t>
  </si>
  <si>
    <t>Žirniai</t>
  </si>
  <si>
    <t>Kopūstas</t>
  </si>
  <si>
    <t>Špinatai</t>
  </si>
  <si>
    <t>Svidrė</t>
  </si>
  <si>
    <t>Žemės riešutas</t>
  </si>
  <si>
    <t>šv.</t>
  </si>
  <si>
    <t>Neomycin sulfate</t>
  </si>
  <si>
    <t>Clioquinol</t>
  </si>
  <si>
    <t>COLOPHONIUM</t>
  </si>
  <si>
    <t>N-Isopropyl-N-phenyl-4-phenylenediamine (IPPD)</t>
  </si>
  <si>
    <t>LANOLIN ALCOHOL</t>
  </si>
  <si>
    <t>Epoxy resin, Bisphenol A</t>
  </si>
  <si>
    <t>4-tert-Butylphenolformaldehyde resin (PTBP)</t>
  </si>
  <si>
    <t>2-Mercaptobenzothiazole (MBT)</t>
  </si>
  <si>
    <t>FORMALDEHYDE</t>
  </si>
  <si>
    <t>Sesquiterpene lactone mix</t>
  </si>
  <si>
    <t>QUATERNIUM-15</t>
  </si>
  <si>
    <t>fl.</t>
  </si>
  <si>
    <t>Budesonide</t>
  </si>
  <si>
    <t>METHYLDIBROMO GLUTARONITRILE</t>
  </si>
  <si>
    <t>ISOPROPYL MYRISTATE</t>
  </si>
  <si>
    <t>TRIETHANOLAMINE</t>
  </si>
  <si>
    <t>POLYSORBATE 80</t>
  </si>
  <si>
    <t>SORBITAN OLEATE</t>
  </si>
  <si>
    <t>2-tert-Butyl-4-methoxyphenol (BHA)</t>
  </si>
  <si>
    <t>BHT</t>
  </si>
  <si>
    <t>Octyl gallate</t>
  </si>
  <si>
    <t>TRICLOSAN</t>
  </si>
  <si>
    <t>SORBIC ACID</t>
  </si>
  <si>
    <t>CHLOROXYLENOL (PCMX)</t>
  </si>
  <si>
    <t>THIMEROSAL</t>
  </si>
  <si>
    <t>IMIDAZOLIDINYL UREA</t>
  </si>
  <si>
    <t>METHENAMINE</t>
  </si>
  <si>
    <t>PHENYL MERCURIC ACETATE</t>
  </si>
  <si>
    <t>Hexahydro-1,3,5-tris-(2-hydroxyethyl)triazine</t>
  </si>
  <si>
    <t>Ethylenediamine dihydrochloride</t>
  </si>
  <si>
    <t>HYDROABIETYL ALCOHOL</t>
  </si>
  <si>
    <t>PHENYL SALICYLATE</t>
  </si>
  <si>
    <t>BENZOPHENONE-3</t>
  </si>
  <si>
    <t>SORBITAN SESQUIOLEATE</t>
  </si>
  <si>
    <t>PROPYLENE GLYCOL</t>
  </si>
  <si>
    <t>STEARYL ALCOHOL</t>
  </si>
  <si>
    <t>CETYL ALCOHOL</t>
  </si>
  <si>
    <t>BENZYL SALICYLATE</t>
  </si>
  <si>
    <t>2-BROMO-2-NITROPROPANE-1,3-DIOL</t>
  </si>
  <si>
    <t>Sodium-2-pyridinethiol-1-oxide</t>
  </si>
  <si>
    <t>COCAMIDOPROPYL BETAINE</t>
  </si>
  <si>
    <t>BENZYL ALCOHOL</t>
  </si>
  <si>
    <t>t-BUTYL HYDROQUINONE</t>
  </si>
  <si>
    <t>DROMETRIZOLE</t>
  </si>
  <si>
    <t>PROPYL GALLATE</t>
  </si>
  <si>
    <t>DODECYL GALLATE</t>
  </si>
  <si>
    <t>PHENOXYETHANOL</t>
  </si>
  <si>
    <t>DIAZOLIDINYL UREA</t>
  </si>
  <si>
    <t>DMDM HYDANTOIN</t>
  </si>
  <si>
    <t>Tea Tree Oil oxidized</t>
  </si>
  <si>
    <t>IODOPROPYNYL BUTYLCARBAMATE</t>
  </si>
  <si>
    <t>3-(Dimethylamino)-1-propylamine</t>
  </si>
  <si>
    <t>LAURYL POLYGLUCOSE</t>
  </si>
  <si>
    <t>SHELLAC</t>
  </si>
  <si>
    <t>TOCOPHERYL ACETATE</t>
  </si>
  <si>
    <t>Turpentine oil oxidized</t>
  </si>
  <si>
    <t>METHYLISOTHIAZOLINONE</t>
  </si>
  <si>
    <t>OLEAMIDOPROPYL DIMETHYLAMINE</t>
  </si>
  <si>
    <t>2-Hydroxyethyl acrylate</t>
  </si>
  <si>
    <t>Tetrahydrofurfuryl methacrylate</t>
  </si>
  <si>
    <t>Ethyl acrylate</t>
  </si>
  <si>
    <t>Vištiena</t>
  </si>
  <si>
    <t>Obuolys</t>
  </si>
  <si>
    <t>Kiauliena</t>
  </si>
  <si>
    <t>Paprastojo kiečio žiedadulkės(Mugwort  pollen)</t>
  </si>
  <si>
    <t>Alt. alternata</t>
  </si>
  <si>
    <t>Tin</t>
  </si>
  <si>
    <t>Balandos žiedadulkės</t>
  </si>
  <si>
    <t>Gysločio žiedadulkės</t>
  </si>
  <si>
    <t>Rapso žiedadulkės</t>
  </si>
  <si>
    <t>Javų žiedadulkės</t>
  </si>
  <si>
    <t>Ambrozijos žiedadulkės</t>
  </si>
  <si>
    <t>Arklio šeriai</t>
  </si>
  <si>
    <t>Asp. Fumigatus</t>
  </si>
  <si>
    <t>Žiurkėno plaukai(Hamster hair)</t>
  </si>
  <si>
    <t>Kiaušinio trynys</t>
  </si>
  <si>
    <t>Kiaušinio baltymas</t>
  </si>
  <si>
    <t>Kazeinas</t>
  </si>
  <si>
    <t>Jautiena</t>
  </si>
  <si>
    <t>Šunažolė</t>
  </si>
  <si>
    <t>Miglė</t>
  </si>
  <si>
    <t>šv</t>
  </si>
  <si>
    <t>TOCOPHEROL</t>
  </si>
  <si>
    <t>Ethylene glycol dimethacrylate</t>
  </si>
  <si>
    <t>Triethylene glycol diacrylate</t>
  </si>
  <si>
    <t>SODIUM METABISULFITE</t>
  </si>
  <si>
    <t>BENZISOTHIAZOLINONE</t>
  </si>
  <si>
    <t>DECYL GLUCOSIDE</t>
  </si>
  <si>
    <t>Cobalt(II)chloride hexahydrate</t>
  </si>
  <si>
    <t>0.5% vaz.</t>
  </si>
  <si>
    <t>Sodium tetrachloropalladate(II) hydrate</t>
  </si>
  <si>
    <t>Nickel(II)sulfate hexahydrate</t>
  </si>
  <si>
    <t>Palladium(II)chloride</t>
  </si>
  <si>
    <t>0.1% vaz.</t>
  </si>
  <si>
    <t>Methyl methacrylate</t>
  </si>
  <si>
    <t>Vaistinio preparato (išskyrus vardinius vaistinius preparatus) registracijos Nr.</t>
  </si>
  <si>
    <t>Thiuram mix</t>
  </si>
  <si>
    <t>Caine mix III</t>
  </si>
  <si>
    <t>2-Hydroxyethyl methacrylate</t>
  </si>
  <si>
    <t>Paraben mix</t>
  </si>
  <si>
    <t>Mercapto mix</t>
  </si>
  <si>
    <t>Peru balsam</t>
  </si>
  <si>
    <t>Fragrance mix I</t>
  </si>
  <si>
    <t>Propolis</t>
  </si>
  <si>
    <t>METHYLISOTHIAZOLINONE+ METHYLCHLOROISOTHIAZOLINONE</t>
  </si>
  <si>
    <t>0.01% pet</t>
  </si>
  <si>
    <t>Tixocortol-21-pivalate</t>
  </si>
  <si>
    <t>Fragrance mix II</t>
  </si>
  <si>
    <t>1.0% vaz.</t>
  </si>
  <si>
    <t>20.0% vaz.</t>
  </si>
  <si>
    <t>10.0%vaz.</t>
  </si>
  <si>
    <t>5.0%vaz.</t>
  </si>
  <si>
    <t>2.0%vaz.</t>
  </si>
  <si>
    <t>16.0% vaz.</t>
  </si>
  <si>
    <t>30.0% vaz.</t>
  </si>
  <si>
    <t>2.0% vaz.</t>
  </si>
  <si>
    <t>25.0% vaz.</t>
  </si>
  <si>
    <t>2.0% vanduo</t>
  </si>
  <si>
    <t>8.0% vaz.</t>
  </si>
  <si>
    <t>10.0% vaz.</t>
  </si>
  <si>
    <t>0.02% vanduo</t>
  </si>
  <si>
    <t>14.0% vaz.</t>
  </si>
  <si>
    <t>5.0% vaz.</t>
  </si>
  <si>
    <t>0.2% vanduo</t>
  </si>
  <si>
    <t>0.1%vaz.</t>
  </si>
  <si>
    <t>Haptenų rinkinys Cosmetic Series C-1000 [V]</t>
  </si>
  <si>
    <t>Amerchol L-101</t>
  </si>
  <si>
    <t>p-CHLORO-m-CRESOL</t>
  </si>
  <si>
    <t>CHLORHEXIDINE DIGLUCONATE</t>
  </si>
  <si>
    <t>CHLOROACETAMIDE</t>
  </si>
  <si>
    <t>Peppermint oil</t>
  </si>
  <si>
    <t>Musk mix</t>
  </si>
  <si>
    <t>ETHYLHEXYLGLYCERIN</t>
  </si>
  <si>
    <t>Gallate mix</t>
  </si>
  <si>
    <t>CETEARYL GLUCOSIDE</t>
  </si>
  <si>
    <t>PANTHENOL</t>
  </si>
  <si>
    <t>POLYAMINOPROPYL BIGUANIDE</t>
  </si>
  <si>
    <t>50.0% vaz</t>
  </si>
  <si>
    <t>0.25% vaz.</t>
  </si>
  <si>
    <t>1.0%vaz.</t>
  </si>
  <si>
    <t>0.5% vanduo</t>
  </si>
  <si>
    <t>16.0%vaz.</t>
  </si>
  <si>
    <t>0.01%vanduo</t>
  </si>
  <si>
    <t>0.2% vaz.</t>
  </si>
  <si>
    <t>0.25%vaz.</t>
  </si>
  <si>
    <t>1.0% vanduo</t>
  </si>
  <si>
    <t>10.0% sof.</t>
  </si>
  <si>
    <t>0.02%vanduo</t>
  </si>
  <si>
    <t>3.0% vaz.</t>
  </si>
  <si>
    <t>20.0% alc.</t>
  </si>
  <si>
    <t>0.4% vaz.</t>
  </si>
  <si>
    <t>0.2%vanduo</t>
  </si>
  <si>
    <t>0.1% vanduo</t>
  </si>
  <si>
    <t>2.5% vanduo</t>
  </si>
  <si>
    <t>Haptenų rinkinys (Meth) Acrylate Series - Nails MN-1000</t>
  </si>
  <si>
    <t>ETHYL METHACRYLATE</t>
  </si>
  <si>
    <t>Hydroxypropyl methacrylate</t>
  </si>
  <si>
    <t>1,6-Hexanediol diacrylate</t>
  </si>
  <si>
    <t>Graikiškas riešutas</t>
  </si>
  <si>
    <t>Anakardžio riešutas</t>
  </si>
  <si>
    <t>Pistacijos</t>
  </si>
  <si>
    <t xml:space="preserve">Migdolas </t>
  </si>
  <si>
    <t>Kakava</t>
  </si>
  <si>
    <t>Kukurūzai</t>
  </si>
  <si>
    <t>Ryžiai</t>
  </si>
  <si>
    <t>Sezamas</t>
  </si>
  <si>
    <t>Pomidoras</t>
  </si>
  <si>
    <t>Lašiša</t>
  </si>
  <si>
    <t>Braškės</t>
  </si>
  <si>
    <t>Arbūzas</t>
  </si>
  <si>
    <t>Bananas</t>
  </si>
  <si>
    <t>Persikas</t>
  </si>
  <si>
    <t>Paprika</t>
  </si>
  <si>
    <t>Papūgėlė</t>
  </si>
  <si>
    <t>Tarakonas</t>
  </si>
  <si>
    <t>Nendrė</t>
  </si>
  <si>
    <t>Pušis</t>
  </si>
  <si>
    <t>Haptenų rinkinys DS-1000 ( Dental Screening)</t>
  </si>
  <si>
    <t>2,0 pet.</t>
  </si>
  <si>
    <t>Urethane dimethacrylate</t>
  </si>
  <si>
    <t>N, N -dimethyl-4- toluidine</t>
  </si>
  <si>
    <t>1,4- Butanediol dimethacrylate</t>
  </si>
  <si>
    <t>Bisphenol A dimethacrylate (BIS_MA)</t>
  </si>
  <si>
    <t>Potassium dichromate1</t>
  </si>
  <si>
    <t>Mercury (II) amidochloride</t>
  </si>
  <si>
    <t>Cobalt (II) chloride hexahydrate 1</t>
  </si>
  <si>
    <t>Gold(I) sodium thiosulfate dihydrate</t>
  </si>
  <si>
    <t>Nickel (II) sulfate hexahydrate1</t>
  </si>
  <si>
    <t>EUGENOL</t>
  </si>
  <si>
    <t>N-Ethyl-p-toluenesulfonamide</t>
  </si>
  <si>
    <t>FORMALDEHYDE1</t>
  </si>
  <si>
    <t>4-Tolyldietanolamine</t>
  </si>
  <si>
    <t>Copper(II) sulfate pentahydrate</t>
  </si>
  <si>
    <t>Methylhydroquinone</t>
  </si>
  <si>
    <t>Aluminium (III) chloride hexahydrate</t>
  </si>
  <si>
    <t>BORNANEDIONE</t>
  </si>
  <si>
    <t>DIMETHYLAMINOETHYL METHACRYLATE</t>
  </si>
  <si>
    <t>1,6 - Hexanediol diacrylate</t>
  </si>
  <si>
    <t>CARVONE</t>
  </si>
  <si>
    <t>2,2 -bis(4-(2- Methacryl- oxyethoxy) phenyl) - propane</t>
  </si>
  <si>
    <t>GLUTARAL2</t>
  </si>
  <si>
    <t>5,0pet.</t>
  </si>
  <si>
    <t>10,0 pet.</t>
  </si>
  <si>
    <t>0,5pet.</t>
  </si>
  <si>
    <t>1,0 pet.</t>
  </si>
  <si>
    <t>5,0 pet.</t>
  </si>
  <si>
    <t>20,0 pet.</t>
  </si>
  <si>
    <t>0,1 pet.</t>
  </si>
  <si>
    <t>2,0 aq.</t>
  </si>
  <si>
    <t>2,0pet.</t>
  </si>
  <si>
    <t>0,2 pet.</t>
  </si>
  <si>
    <t>50,0 pet.</t>
  </si>
  <si>
    <t>3,0 pet.</t>
  </si>
  <si>
    <t>Triethylene glycol dimethacrylate</t>
  </si>
  <si>
    <t>Bisphenol A glycerolate dimethacrylate (BIS - GMA)</t>
  </si>
  <si>
    <t>COLOPHONIUM1</t>
  </si>
  <si>
    <t>Pirkimo dalis</t>
  </si>
  <si>
    <t>Bitės nuodai</t>
  </si>
  <si>
    <t>Širšės nuodai</t>
  </si>
  <si>
    <t>Vapsvos nuodai</t>
  </si>
  <si>
    <t>Lateksas</t>
  </si>
  <si>
    <t>Plunksnų mix (papūgų ,kanarėlių)</t>
  </si>
  <si>
    <t>Cheminiai alergenai (haptenai) odos lopo testams:</t>
  </si>
  <si>
    <t>Vazelino (vaz.) pagrindu paruošti alergenų preparatai 5 ml talpos polipropileno švirkštuose (šv.), turinčiuose 2 mm skersmens antgaliu uždengiamą angą.
Alergenų vandeninio (vand.)tirpalo preparatai 8 ml talpos plastikiniuose flakonuose (fl.) su pipete – antgaliu užsukamu dangteliu.
Softisan (sof.) pagrindu paruošti alergenai pateikiami  5 ml švirkštuose
Alkoholio (alk.) pagrindu paruošti alergenai plastikiniuose 8 ml flakonėliuose</t>
  </si>
  <si>
    <t>Haptenų rinkinys European Baseline Series S-1000</t>
  </si>
  <si>
    <t>Potassium dichromate</t>
  </si>
  <si>
    <t>p-PHENYLENEDIAMINE (PPD)</t>
  </si>
  <si>
    <t>50.0% pet</t>
  </si>
  <si>
    <t>25.0% pet</t>
  </si>
  <si>
    <t>1.0% pet</t>
  </si>
  <si>
    <t>20.0% pet</t>
  </si>
  <si>
    <t>0.1% pet</t>
  </si>
  <si>
    <t>2.0% pet</t>
  </si>
  <si>
    <t>2.5% pet</t>
  </si>
  <si>
    <t>5.0% pet</t>
  </si>
  <si>
    <t>10.0% pet</t>
  </si>
  <si>
    <t>0.2% pet</t>
  </si>
  <si>
    <t>12.0% pet</t>
  </si>
  <si>
    <t>3.0% pet</t>
  </si>
  <si>
    <t>8.0% pet</t>
  </si>
  <si>
    <t>14.0% pet</t>
  </si>
  <si>
    <t>0.5% pet</t>
  </si>
  <si>
    <t>0.02% aq</t>
  </si>
  <si>
    <t>1.0% aq</t>
  </si>
  <si>
    <t>2.0% aq</t>
  </si>
  <si>
    <t>0.2% aq</t>
  </si>
  <si>
    <t>30.0% aq</t>
  </si>
  <si>
    <t>0.1% aq</t>
  </si>
  <si>
    <t>Amerchol L-101 A-004</t>
  </si>
  <si>
    <t>Peru balsam B-001</t>
  </si>
  <si>
    <t>4-tert-Butylphenolformaldehyde resin (PTBP) B-024</t>
  </si>
  <si>
    <t>Bacitracin B-032B</t>
  </si>
  <si>
    <t>Budesonide B-033A</t>
  </si>
  <si>
    <t>QUATERNIUM-15 C-007B</t>
  </si>
  <si>
    <t>CINNAMAL C-014</t>
  </si>
  <si>
    <t>Cobalt(II)chloride hexahydrate C-017A</t>
  </si>
  <si>
    <t>COLOPHONIUM C-020</t>
  </si>
  <si>
    <t>Clobetasol-17-propionate C-028</t>
  </si>
  <si>
    <t>Carmine (CI 75470) C-059</t>
  </si>
  <si>
    <t>DIAZOLIDINYL UREA D-044C</t>
  </si>
  <si>
    <t>DMDM HYDANTOIN D-047B</t>
  </si>
  <si>
    <t>DECYL GLUCOSIDE D-065</t>
  </si>
  <si>
    <t>BENZOPHENONE-3 H-014C</t>
  </si>
  <si>
    <t>Hydrocortisone-17-butyrate H-021B</t>
  </si>
  <si>
    <t>IMIDAZOLIDINYL UREA I-001A</t>
  </si>
  <si>
    <t>IODOPROPYNYL BUTYLCARBAMATE I-008C</t>
  </si>
  <si>
    <t>Thiuram mix Mx-01</t>
  </si>
  <si>
    <t>Paraben mix Mx-03A</t>
  </si>
  <si>
    <t>Carba mix  Mx-06</t>
  </si>
  <si>
    <t>Sesquiterpene lactone mix Mx-18</t>
  </si>
  <si>
    <t>Fragrance mix Imx-07</t>
  </si>
  <si>
    <t>Nickel(II)sulfate hexahydrate N-002B</t>
  </si>
  <si>
    <t>Potassium dichromate P-014P</t>
  </si>
  <si>
    <t>Propolis P-022</t>
  </si>
  <si>
    <t>Tixocortol-21-pivalate T-031A</t>
  </si>
  <si>
    <t>Tea Tree Oil oxidized T-035B</t>
  </si>
  <si>
    <t>2-BROMO-2-NITROPROPANE-1,3-DIOL B-015B</t>
  </si>
  <si>
    <t>BENZISOTHIAZOLINONE Not available at the moment B-003B</t>
  </si>
  <si>
    <t>METHYLISOTHIAZOLINONE+ METHYLCHLOROISOTHIAZOLINONE C-009B</t>
  </si>
  <si>
    <t>COCAMIDOPROPYL BETAINE C-018</t>
  </si>
  <si>
    <t>3-(Dimethylamino)-1-propylamine D-053</t>
  </si>
  <si>
    <t>FORMALDEHYDE F-002B</t>
  </si>
  <si>
    <t>METHYLISOTHIAZOLINONE M-035B</t>
  </si>
  <si>
    <t>PROPYLENE GLYCOL P-019B</t>
  </si>
  <si>
    <t>Amidoamine A-029</t>
  </si>
  <si>
    <t>Fragrance mix II Mx-25</t>
  </si>
  <si>
    <t>Compositae mix II Mx-29A</t>
  </si>
  <si>
    <t xml:space="preserve">Neomycin sulfate N-001 </t>
  </si>
  <si>
    <t>Specialus padėklas  haptenų paruošimui ( medicininių pleistų, kamerų lopo paruošimo įrenginys)</t>
  </si>
  <si>
    <t>fango</t>
  </si>
  <si>
    <t>dėž.</t>
  </si>
  <si>
    <t>Vienkartinai medicininių pleistrų testavimo vienetai, kameros, skirtos testams kontaktinei alergijai diagnozuoti. Neatsparūs vandeniui.</t>
  </si>
  <si>
    <t>Vienkartinai medicininių pleistrų testavimo vienetai, kameros, skirtos testams kontaktinei alergijai diagnozuoti. Atsparūs vandeniui.</t>
  </si>
  <si>
    <t>Dėž. Dėžutėje- 100 pleistrų su 10 kamerų</t>
  </si>
  <si>
    <t>1.Vienkartinio naudojimo, atsparūs vandeniui.
2. Skirtas dermatologiniams diagnostiniams tyrimams.
3.Testavimo kamerų konstrukcija turi būti be aliuminio ar kitų metalinių komponentų.
5. Kameros turi būti pagamintos iš minkštos medžiagos, siekiant užtikrinti paciento komfortą.
6. Galimybė patogiai ir greitai užpildyti kameras skystomis testinėmis medžiagomis.
7. Paženklinta CE ženklu.</t>
  </si>
  <si>
    <t>1.Vienkartinio naudojimo, neatsparūs vandeniui.
2. Skirtas dermatologiniams diagnostiniams tyrimams.
3.  Kamerose turi būti integruotas filtravimo popierius arba lygiavertė sugerianti  sistema.
4. Kamerų konstrukcija be aliuminio ar kitų metalinių komponetų
6. Galimybė patogiai ir greitai užpildyti kameras skystomis testinėmis medžiagomis, naudojant aplikavimo įrankį.
7. Paženklinta CE ženklu.</t>
  </si>
  <si>
    <t>Pediatric  Baseline series (PD-1000)</t>
  </si>
  <si>
    <t>81.1</t>
  </si>
  <si>
    <t>81.1.1</t>
  </si>
  <si>
    <t>81.1.2</t>
  </si>
  <si>
    <t>81.1.3</t>
  </si>
  <si>
    <t>81.1.4</t>
  </si>
  <si>
    <t>81.1.5</t>
  </si>
  <si>
    <t>81.1.6</t>
  </si>
  <si>
    <t>81.1.7</t>
  </si>
  <si>
    <t>81.1.8</t>
  </si>
  <si>
    <t>81.1.9</t>
  </si>
  <si>
    <t>81.1.10</t>
  </si>
  <si>
    <t>81.1.11</t>
  </si>
  <si>
    <t>81.1.12</t>
  </si>
  <si>
    <t>81.1.13</t>
  </si>
  <si>
    <t>81.1.14</t>
  </si>
  <si>
    <t>81.1.15</t>
  </si>
  <si>
    <t>81.1.16</t>
  </si>
  <si>
    <t>81.1.17</t>
  </si>
  <si>
    <t>81.1.18</t>
  </si>
  <si>
    <t>81.1.19</t>
  </si>
  <si>
    <t>81.1.20</t>
  </si>
  <si>
    <t>81.1.21</t>
  </si>
  <si>
    <t>81.1.22</t>
  </si>
  <si>
    <t>81.1.23</t>
  </si>
  <si>
    <t>81.1.24</t>
  </si>
  <si>
    <t>81.1.25</t>
  </si>
  <si>
    <t>81.1.26</t>
  </si>
  <si>
    <t>81.1.27</t>
  </si>
  <si>
    <t>81.1.28</t>
  </si>
  <si>
    <t>81.1.29</t>
  </si>
  <si>
    <t>81.1.30</t>
  </si>
  <si>
    <t>81.2</t>
  </si>
  <si>
    <t>81.2.1</t>
  </si>
  <si>
    <t>81.2.2</t>
  </si>
  <si>
    <t>81.2.3</t>
  </si>
  <si>
    <t>81.2.4</t>
  </si>
  <si>
    <t>81.2.5</t>
  </si>
  <si>
    <t>81.2.6</t>
  </si>
  <si>
    <t>81.2.7</t>
  </si>
  <si>
    <t>81.2.8</t>
  </si>
  <si>
    <t>81.2.9</t>
  </si>
  <si>
    <t>81.2.10</t>
  </si>
  <si>
    <t>81.2.11</t>
  </si>
  <si>
    <t>81.2.12</t>
  </si>
  <si>
    <t>81.2.13</t>
  </si>
  <si>
    <t>81.2.14</t>
  </si>
  <si>
    <t>81.2.15</t>
  </si>
  <si>
    <t>81.2.16</t>
  </si>
  <si>
    <t>81.2.17</t>
  </si>
  <si>
    <t>81.2.18</t>
  </si>
  <si>
    <t>81.2.19</t>
  </si>
  <si>
    <t>81.2.20</t>
  </si>
  <si>
    <t>81.2.21</t>
  </si>
  <si>
    <t>81.2.22</t>
  </si>
  <si>
    <t>81.2.23</t>
  </si>
  <si>
    <t>81.2.24</t>
  </si>
  <si>
    <t>81.2.25</t>
  </si>
  <si>
    <t>81.2.26</t>
  </si>
  <si>
    <t>81.2.27</t>
  </si>
  <si>
    <t>81.2.28</t>
  </si>
  <si>
    <t>81.2.29</t>
  </si>
  <si>
    <t>81.2.30</t>
  </si>
  <si>
    <t>81.2.31</t>
  </si>
  <si>
    <t>81.2.32</t>
  </si>
  <si>
    <t>81.2.33</t>
  </si>
  <si>
    <t>81.2.34</t>
  </si>
  <si>
    <t>81.2.35</t>
  </si>
  <si>
    <t>81.2.36</t>
  </si>
  <si>
    <t>81.2.37</t>
  </si>
  <si>
    <t>81.2.38</t>
  </si>
  <si>
    <t>81.2.39</t>
  </si>
  <si>
    <t>81.2.40</t>
  </si>
  <si>
    <t>81.2.41</t>
  </si>
  <si>
    <t>81.2.42</t>
  </si>
  <si>
    <t>81.2.43</t>
  </si>
  <si>
    <t>81.2.44</t>
  </si>
  <si>
    <t>81.2.45</t>
  </si>
  <si>
    <t>81.2.46</t>
  </si>
  <si>
    <t>81.2.47</t>
  </si>
  <si>
    <t>81.2.48</t>
  </si>
  <si>
    <t>81.2.49</t>
  </si>
  <si>
    <t>81.2.50</t>
  </si>
  <si>
    <t>81.2.51</t>
  </si>
  <si>
    <t>81.2.52</t>
  </si>
  <si>
    <t>81.2.53</t>
  </si>
  <si>
    <t>81.2.54</t>
  </si>
  <si>
    <t>81.2.55</t>
  </si>
  <si>
    <t>81.2.56</t>
  </si>
  <si>
    <t>81.2.57</t>
  </si>
  <si>
    <t>81.2.58</t>
  </si>
  <si>
    <t>81.2.59</t>
  </si>
  <si>
    <t>81.2.60</t>
  </si>
  <si>
    <t>81.2.61</t>
  </si>
  <si>
    <t>81.2.62</t>
  </si>
  <si>
    <t>81.2.63</t>
  </si>
  <si>
    <t>81.3</t>
  </si>
  <si>
    <t>81.3.1</t>
  </si>
  <si>
    <t>81.3.2</t>
  </si>
  <si>
    <t>81.3.3</t>
  </si>
  <si>
    <t>81.3.4</t>
  </si>
  <si>
    <t>81.3.5</t>
  </si>
  <si>
    <t>81.3.6</t>
  </si>
  <si>
    <t>81.3.7</t>
  </si>
  <si>
    <t>81.3.8</t>
  </si>
  <si>
    <t>81.3.9</t>
  </si>
  <si>
    <t>81.3.10</t>
  </si>
  <si>
    <t>81.3.11</t>
  </si>
  <si>
    <t>81.3.12</t>
  </si>
  <si>
    <t>81.3.13</t>
  </si>
  <si>
    <t>81.3.14</t>
  </si>
  <si>
    <t>81.3.15</t>
  </si>
  <si>
    <t>81.3.16</t>
  </si>
  <si>
    <t>81.3.17</t>
  </si>
  <si>
    <t>81.3.18</t>
  </si>
  <si>
    <t>81.3.19</t>
  </si>
  <si>
    <t>81.3.20</t>
  </si>
  <si>
    <t>81.3.21</t>
  </si>
  <si>
    <t>81.3.22</t>
  </si>
  <si>
    <t>81.3.23</t>
  </si>
  <si>
    <t>81.3.24</t>
  </si>
  <si>
    <t>81.3.25</t>
  </si>
  <si>
    <t>81.3.26</t>
  </si>
  <si>
    <t>81.3.27</t>
  </si>
  <si>
    <t>81.3.28</t>
  </si>
  <si>
    <t>81.3.29</t>
  </si>
  <si>
    <t>81.3.30</t>
  </si>
  <si>
    <t>81.3.31</t>
  </si>
  <si>
    <t>81.3.32</t>
  </si>
  <si>
    <t>81.3.33</t>
  </si>
  <si>
    <t>81.3.34</t>
  </si>
  <si>
    <t>81.4</t>
  </si>
  <si>
    <t>81.4.1</t>
  </si>
  <si>
    <t>81.4.2</t>
  </si>
  <si>
    <t>81.4.3</t>
  </si>
  <si>
    <t>81.4.4</t>
  </si>
  <si>
    <t>81.4.5</t>
  </si>
  <si>
    <t>81.4.6</t>
  </si>
  <si>
    <t>81.4.7</t>
  </si>
  <si>
    <t>81.4.8</t>
  </si>
  <si>
    <t>81.4.9</t>
  </si>
  <si>
    <t>81.4.10</t>
  </si>
  <si>
    <t>81.5</t>
  </si>
  <si>
    <t>81.5.1</t>
  </si>
  <si>
    <t>81.5.2</t>
  </si>
  <si>
    <t>81.5.3</t>
  </si>
  <si>
    <t>81.5.4</t>
  </si>
  <si>
    <t>81.5.5</t>
  </si>
  <si>
    <t>81.5.6</t>
  </si>
  <si>
    <t>81.5.7</t>
  </si>
  <si>
    <t>81.5.8</t>
  </si>
  <si>
    <t>81.5.9</t>
  </si>
  <si>
    <t>81.5.10</t>
  </si>
  <si>
    <t>81.5.11</t>
  </si>
  <si>
    <t>81.5.12</t>
  </si>
  <si>
    <t>81.5.13</t>
  </si>
  <si>
    <t>81.5.14</t>
  </si>
  <si>
    <t>81.5.15</t>
  </si>
  <si>
    <t>81.5.16</t>
  </si>
  <si>
    <t>81.5.17</t>
  </si>
  <si>
    <t>81.5.18</t>
  </si>
  <si>
    <t>81.5.19</t>
  </si>
  <si>
    <t>81.5.20</t>
  </si>
  <si>
    <t>81.5.21</t>
  </si>
  <si>
    <t>81.5.22</t>
  </si>
  <si>
    <t>81.5.23</t>
  </si>
  <si>
    <t>81.5.24</t>
  </si>
  <si>
    <t>81.5.25</t>
  </si>
  <si>
    <t>81.5.26</t>
  </si>
  <si>
    <t>81.5.27</t>
  </si>
  <si>
    <t>81.5.28</t>
  </si>
  <si>
    <t>81.5.29</t>
  </si>
  <si>
    <t>81.5.30</t>
  </si>
  <si>
    <t>81.5.31</t>
  </si>
  <si>
    <t>81.5.32</t>
  </si>
  <si>
    <t>81.5.33</t>
  </si>
  <si>
    <t>81.5.34</t>
  </si>
  <si>
    <t>81.5.35</t>
  </si>
  <si>
    <t>81.5.36</t>
  </si>
  <si>
    <t>81.5.37</t>
  </si>
  <si>
    <t>81.5.38</t>
  </si>
  <si>
    <t>81.5.39</t>
  </si>
  <si>
    <t>81.5.40</t>
  </si>
  <si>
    <t>Preliminarus kiekis 36 mėn. laikotarpiui</t>
  </si>
  <si>
    <t>Kiekio kaina EUR be PVM</t>
  </si>
  <si>
    <t xml:space="preserve"> Kiekio kaina EUR su PVM</t>
  </si>
  <si>
    <t>Vaistinio preparato registruotojas, med. priemonės gamintojas, kilmės šalis</t>
  </si>
  <si>
    <t>Maksimali pirkimui skirta lėšų suma su PVM / Maksimali priimtina pasiūlymo kaina Eur įskaitant visus mokesčius</t>
  </si>
  <si>
    <t xml:space="preserve">81 pirkimo dalis iš viso: </t>
  </si>
  <si>
    <t>1.</t>
  </si>
  <si>
    <t>Tiekiamų Prekių kokybė turi atitikti galiojančius standartus, technines sąlygas ar kitus norminius aktus.</t>
  </si>
  <si>
    <t>2.</t>
  </si>
  <si>
    <t>Prekės pateikimo momentu Prekių galiojimo terminas turi būti ne trumpesnis nei vieneri kalendoriniai metai (išskyrus gamybinėje vaistinėje gaminamiems vaistams).</t>
  </si>
  <si>
    <t>3.</t>
  </si>
  <si>
    <t>4.</t>
  </si>
  <si>
    <t>Perkančioji organizacija siūlomų prekių informaciją tikrins viešai prieinamoje VVKT svetainėje. Perkančioji organizacija turi teisę prašyti siūlomų prekių,  kurios nėra įtrauktos į VVKT duombazę,  techninių charakteristikų aprašymų (originalių prekių katalogų, ar jų dalių ar kitų lygiaverčių gamintojo parengtų dokumentų, kuriuose aprašomos siūlomos prekės), įrodančių, kad siūlomos prekės atitinka techninės specifikacijos reikalavimus.</t>
  </si>
  <si>
    <t>5.</t>
  </si>
  <si>
    <t>Bendrieji reikalavimai:</t>
  </si>
  <si>
    <t>FARMACIJOS PRODUKTŲ TECHNINĖS SPECIFIKACIJOS PROJEKTAS</t>
  </si>
  <si>
    <t>Odos dūrio testo tirpalo (Glicerolio tirpalo/ fenolinio glicerolio) kontrolė- neigiamas</t>
  </si>
  <si>
    <r>
      <t>Prekės turi atitikti Europos parlamento ir tarybos reglamento (EB) Nr. 1223/2009 2009 m. lapkričio 30 d. dėl kosmetikos gaminių reikalavimus ir Direktyvą 98/79/EB (JVDD) (privaloma tiekėjams, siūlantiems kosmetikos gaminius).</t>
    </r>
    <r>
      <rPr>
        <i/>
        <sz val="12"/>
        <color rgb="FF000000"/>
        <rFont val="Times New Roman"/>
        <family val="1"/>
        <charset val="186"/>
      </rPr>
      <t xml:space="preserve"> </t>
    </r>
    <r>
      <rPr>
        <i/>
        <sz val="12"/>
        <color theme="1"/>
        <rFont val="Times New Roman"/>
        <family val="1"/>
        <charset val="186"/>
      </rPr>
      <t>(taikoma 1, 2, 3 pirkimo objekto daliai</t>
    </r>
    <r>
      <rPr>
        <i/>
        <sz val="12"/>
        <color rgb="FF000000"/>
        <rFont val="Times New Roman"/>
        <family val="1"/>
        <charset val="186"/>
      </rPr>
      <t>)</t>
    </r>
  </si>
  <si>
    <r>
      <t xml:space="preserve">Lietuvos Respublikos rinkai Vaistiniai preparatai gali būti tiekiami tik tuomet, kai jiems yra suteikta rinkodaros teisė ir jie yra registruoti LR vaistinių preparatų registre, Bendrijos vaistinių preparatų registre arba įrašyti į lygiagrečių importuojamų vaistinių preparatų sąrašą. Neregistruoti Lietuvoje Vaistiniai preparatai bus perkami LR galiojančių teisės aktų nustatyta tvarka </t>
    </r>
    <r>
      <rPr>
        <i/>
        <sz val="12"/>
        <color theme="1"/>
        <rFont val="Times New Roman"/>
        <family val="1"/>
        <charset val="186"/>
      </rPr>
      <t>(taikoma 4-84 pirkimo objekto dalims).</t>
    </r>
  </si>
  <si>
    <t>1. Skirtas palengvinti kelių odos lopo kamerų vienetų išankstinį įkrovimą.
2.Patobulinta konstrukcija, neleidžianti juostos blokui slysti haptenų dozavoimo metu.
3. Speciali funkcija, skirta švirkštų dangteliams nuimti ir pritvirtinti.
4.Svoris iki 300g.
5. Paženklinta CE ženklu.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</si>
</sst>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_-* #,##0.00\ _L_t_-;\-* #,##0.00\ _L_t_-;_-* \-??\ _L_t_-;_-@_-"/>
    <numFmt numFmtId="165" formatCode="#,##0.00&quot;     &quot;;\-#,##0.00&quot;     &quot;;\-#&quot;     &quot;;@\ "/>
    <numFmt numFmtId="166" formatCode="#,##0.00\ [$Lt-427];[Red]\-#,##0.00\ [$Lt-427]"/>
    <numFmt numFmtId="167" formatCode="_-* #,##0_-;\-* #,##0_-;_-* &quot;-&quot;??_-;_-@_-"/>
    <numFmt numFmtId="168" formatCode="0.0000"/>
  </numFmts>
  <fonts count="25" x14ac:knownFonts="1">
    <font>
      <sz val="11"/>
      <color indexed="8"/>
      <name val="Arial"/>
      <family val="2"/>
      <charset val="186"/>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0"/>
      <name val="Arial"/>
      <family val="2"/>
      <charset val="186"/>
    </font>
    <font>
      <sz val="10"/>
      <color indexed="8"/>
      <name val="Arial"/>
      <family val="2"/>
      <charset val="186"/>
    </font>
    <font>
      <b/>
      <i/>
      <sz val="16"/>
      <color indexed="8"/>
      <name val="Arial"/>
      <family val="2"/>
      <charset val="186"/>
    </font>
    <font>
      <b/>
      <i/>
      <u/>
      <sz val="11"/>
      <color indexed="8"/>
      <name val="Arial"/>
      <family val="2"/>
      <charset val="186"/>
    </font>
    <font>
      <sz val="12"/>
      <color indexed="8"/>
      <name val="Times New Roman"/>
      <family val="1"/>
      <charset val="186"/>
    </font>
    <font>
      <b/>
      <sz val="12"/>
      <color indexed="8"/>
      <name val="Times New Roman"/>
      <family val="1"/>
      <charset val="186"/>
    </font>
    <font>
      <b/>
      <u/>
      <sz val="12"/>
      <color indexed="8"/>
      <name val="Times New Roman"/>
      <family val="1"/>
      <charset val="186"/>
    </font>
    <font>
      <sz val="10"/>
      <color indexed="8"/>
      <name val="Times New Roman"/>
      <family val="1"/>
      <charset val="186"/>
    </font>
    <font>
      <b/>
      <sz val="12"/>
      <name val="Times New Roman"/>
      <family val="1"/>
      <charset val="186"/>
    </font>
    <font>
      <sz val="12"/>
      <name val="Times New Roman"/>
      <family val="1"/>
      <charset val="186"/>
    </font>
    <font>
      <sz val="11"/>
      <color indexed="8"/>
      <name val="Arial"/>
      <family val="1"/>
      <charset val="186"/>
    </font>
    <font>
      <sz val="8"/>
      <name val="Arial"/>
      <family val="2"/>
      <charset val="186"/>
    </font>
    <font>
      <sz val="11"/>
      <color theme="1"/>
      <name val="Calibri"/>
      <family val="2"/>
      <charset val="186"/>
      <scheme val="minor"/>
    </font>
    <font>
      <b/>
      <sz val="12"/>
      <color theme="1"/>
      <name val="Times New Roman"/>
      <family val="1"/>
      <charset val="186"/>
    </font>
    <font>
      <i/>
      <sz val="12"/>
      <name val="Times New Roman"/>
      <family val="1"/>
      <charset val="186"/>
    </font>
    <font>
      <sz val="11"/>
      <color indexed="8"/>
      <name val="Arial"/>
      <family val="2"/>
      <charset val="186"/>
    </font>
    <font>
      <i/>
      <sz val="12"/>
      <color rgb="FF000000"/>
      <name val="Times New Roman"/>
      <family val="1"/>
      <charset val="186"/>
    </font>
    <font>
      <sz val="12"/>
      <color theme="1"/>
      <name val="Times New Roman"/>
      <family val="1"/>
      <charset val="186"/>
    </font>
    <font>
      <i/>
      <sz val="12"/>
      <color theme="1"/>
      <name val="Times New Roman"/>
      <family val="1"/>
      <charset val="186"/>
    </font>
    <font>
      <i/>
      <sz val="12"/>
      <color indexed="8"/>
      <name val="Times New Roman"/>
      <family val="1"/>
      <charset val="186"/>
    </font>
    <font>
      <i/>
      <sz val="10"/>
      <color indexed="8"/>
      <name val="Times New Roman"/>
      <family val="1"/>
      <charset val="186"/>
    </font>
  </fonts>
  <fills count="5">
    <fill>
      <patternFill patternType="none"/>
    </fill>
    <fill>
      <patternFill patternType="gray125"/>
    </fill>
    <fill>
      <patternFill patternType="solid">
        <fgColor theme="0"/>
        <bgColor indexed="64"/>
      </patternFill>
    </fill>
    <fill>
      <patternFill patternType="solid">
        <fgColor theme="0"/>
        <bgColor indexed="34"/>
      </patternFill>
    </fill>
    <fill>
      <patternFill patternType="solid">
        <fgColor theme="2"/>
        <bgColor indexed="64"/>
      </patternFill>
    </fill>
  </fills>
  <borders count="39">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bottom style="thin">
        <color indexed="8"/>
      </bottom>
      <diagonal/>
    </border>
    <border>
      <left/>
      <right/>
      <top/>
      <bottom style="thin">
        <color indexed="8"/>
      </bottom>
      <diagonal/>
    </border>
    <border>
      <left/>
      <right style="thin">
        <color indexed="8"/>
      </right>
      <top/>
      <bottom style="thin">
        <color indexed="8"/>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64"/>
      </top>
      <bottom style="thin">
        <color indexed="64"/>
      </bottom>
      <diagonal/>
    </border>
    <border>
      <left/>
      <right style="thin">
        <color indexed="8"/>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8"/>
      </left>
      <right/>
      <top style="thin">
        <color indexed="64"/>
      </top>
      <bottom style="thin">
        <color indexed="64"/>
      </bottom>
      <diagonal/>
    </border>
    <border>
      <left style="thin">
        <color indexed="8"/>
      </left>
      <right/>
      <top/>
      <bottom style="thin">
        <color indexed="8"/>
      </bottom>
      <diagonal/>
    </border>
    <border>
      <left style="thin">
        <color indexed="8"/>
      </left>
      <right/>
      <top/>
      <bottom/>
      <diagonal/>
    </border>
    <border>
      <left/>
      <right style="thin">
        <color indexed="8"/>
      </right>
      <top style="thin">
        <color indexed="64"/>
      </top>
      <bottom/>
      <diagonal/>
    </border>
    <border>
      <left/>
      <right style="thin">
        <color indexed="64"/>
      </right>
      <top style="thin">
        <color indexed="64"/>
      </top>
      <bottom/>
      <diagonal/>
    </border>
    <border>
      <left/>
      <right style="thin">
        <color indexed="8"/>
      </right>
      <top/>
      <bottom/>
      <diagonal/>
    </border>
    <border>
      <left style="thin">
        <color indexed="8"/>
      </left>
      <right style="thin">
        <color indexed="64"/>
      </right>
      <top style="thin">
        <color indexed="8"/>
      </top>
      <bottom style="thin">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8"/>
      </right>
      <top style="medium">
        <color indexed="64"/>
      </top>
      <bottom style="thin">
        <color indexed="64"/>
      </bottom>
      <diagonal/>
    </border>
    <border>
      <left style="thin">
        <color indexed="8"/>
      </left>
      <right style="thin">
        <color indexed="8"/>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8"/>
      </left>
      <right/>
      <top style="thin">
        <color indexed="8"/>
      </top>
      <bottom style="thin">
        <color indexed="8"/>
      </bottom>
      <diagonal/>
    </border>
    <border>
      <left style="thin">
        <color indexed="8"/>
      </left>
      <right/>
      <top style="thin">
        <color indexed="8"/>
      </top>
      <bottom/>
      <diagonal/>
    </border>
    <border>
      <left style="thin">
        <color indexed="64"/>
      </left>
      <right style="thin">
        <color indexed="64"/>
      </right>
      <top/>
      <bottom style="thin">
        <color indexed="64"/>
      </bottom>
      <diagonal/>
    </border>
    <border>
      <left style="thin">
        <color indexed="64"/>
      </left>
      <right style="thin">
        <color indexed="64"/>
      </right>
      <top style="thin">
        <color indexed="8"/>
      </top>
      <bottom/>
      <diagonal/>
    </border>
  </borders>
  <cellStyleXfs count="18">
    <xf numFmtId="0" fontId="0" fillId="0" borderId="0"/>
    <xf numFmtId="164" fontId="4" fillId="0" borderId="0" applyBorder="0" applyProtection="0"/>
    <xf numFmtId="165" fontId="5" fillId="0" borderId="0"/>
    <xf numFmtId="165" fontId="5" fillId="0" borderId="0"/>
    <xf numFmtId="0" fontId="6" fillId="0" borderId="0">
      <alignment horizontal="center" textRotation="90"/>
    </xf>
    <xf numFmtId="0" fontId="5" fillId="0" borderId="0"/>
    <xf numFmtId="0" fontId="5" fillId="0" borderId="0"/>
    <xf numFmtId="0" fontId="5" fillId="0" borderId="0"/>
    <xf numFmtId="0" fontId="4" fillId="0" borderId="0"/>
    <xf numFmtId="0" fontId="16" fillId="0" borderId="0"/>
    <xf numFmtId="0" fontId="5" fillId="0" borderId="0"/>
    <xf numFmtId="0" fontId="7" fillId="0" borderId="0"/>
    <xf numFmtId="166" fontId="7" fillId="0" borderId="0"/>
    <xf numFmtId="0" fontId="4" fillId="0" borderId="0"/>
    <xf numFmtId="0" fontId="3" fillId="0" borderId="0"/>
    <xf numFmtId="0" fontId="2" fillId="0" borderId="0"/>
    <xf numFmtId="0" fontId="1" fillId="0" borderId="0"/>
    <xf numFmtId="43" fontId="19" fillId="0" borderId="0" applyFont="0" applyFill="0" applyBorder="0" applyAlignment="0" applyProtection="0"/>
  </cellStyleXfs>
  <cellXfs count="142">
    <xf numFmtId="0" fontId="0" fillId="0" borderId="0" xfId="0"/>
    <xf numFmtId="0" fontId="8" fillId="0" borderId="0" xfId="0" applyFont="1" applyAlignment="1">
      <alignment horizontal="center" vertical="center" wrapText="1"/>
    </xf>
    <xf numFmtId="0" fontId="8" fillId="0" borderId="0" xfId="0" applyFont="1" applyAlignment="1">
      <alignment vertical="center" wrapText="1"/>
    </xf>
    <xf numFmtId="0" fontId="8" fillId="0" borderId="0" xfId="0" applyFont="1" applyAlignment="1">
      <alignment horizontal="left" vertical="center" wrapText="1"/>
    </xf>
    <xf numFmtId="165" fontId="8" fillId="0" borderId="0" xfId="3" applyFont="1" applyAlignment="1">
      <alignment horizontal="center" vertical="center" wrapText="1"/>
    </xf>
    <xf numFmtId="0" fontId="8" fillId="0" borderId="0" xfId="6" applyFont="1" applyAlignment="1">
      <alignment horizontal="center" vertical="center" wrapText="1"/>
    </xf>
    <xf numFmtId="2" fontId="9" fillId="0" borderId="0" xfId="0" applyNumberFormat="1" applyFont="1" applyAlignment="1">
      <alignment vertical="center" wrapText="1"/>
    </xf>
    <xf numFmtId="0" fontId="8" fillId="0" borderId="4" xfId="6" applyFont="1" applyBorder="1" applyAlignment="1">
      <alignment horizontal="center" vertical="center" wrapText="1"/>
    </xf>
    <xf numFmtId="0" fontId="8" fillId="0" borderId="1" xfId="6" applyFont="1" applyBorder="1" applyAlignment="1">
      <alignment horizontal="center" vertical="center" wrapText="1"/>
    </xf>
    <xf numFmtId="0" fontId="8" fillId="0" borderId="7" xfId="6" applyFont="1" applyBorder="1" applyAlignment="1">
      <alignment horizontal="center" vertical="center" wrapText="1"/>
    </xf>
    <xf numFmtId="0" fontId="8" fillId="0" borderId="5" xfId="6" applyFont="1" applyBorder="1" applyAlignment="1">
      <alignment horizontal="center" vertical="center" wrapText="1"/>
    </xf>
    <xf numFmtId="0" fontId="8" fillId="0" borderId="10" xfId="6" applyFont="1" applyBorder="1" applyAlignment="1">
      <alignment horizontal="center" vertical="center" wrapText="1"/>
    </xf>
    <xf numFmtId="0" fontId="8" fillId="0" borderId="8" xfId="6" applyFont="1" applyBorder="1" applyAlignment="1">
      <alignment horizontal="center" vertical="center" wrapText="1"/>
    </xf>
    <xf numFmtId="0" fontId="8" fillId="0" borderId="2" xfId="6" applyFont="1" applyBorder="1" applyAlignment="1">
      <alignment horizontal="center" vertical="center" wrapText="1"/>
    </xf>
    <xf numFmtId="0" fontId="8" fillId="0" borderId="3" xfId="6" applyFont="1" applyBorder="1" applyAlignment="1">
      <alignment horizontal="center" vertical="center" wrapText="1"/>
    </xf>
    <xf numFmtId="0" fontId="8" fillId="0" borderId="6" xfId="6" applyFont="1" applyBorder="1" applyAlignment="1">
      <alignment horizontal="center" vertical="center" wrapText="1"/>
    </xf>
    <xf numFmtId="0" fontId="8" fillId="0" borderId="9" xfId="6" applyFont="1" applyBorder="1" applyAlignment="1">
      <alignment horizontal="center" vertical="center" wrapText="1"/>
    </xf>
    <xf numFmtId="0" fontId="8" fillId="0" borderId="11" xfId="6" applyFont="1" applyBorder="1" applyAlignment="1">
      <alignment horizontal="center" vertical="center" wrapText="1"/>
    </xf>
    <xf numFmtId="0" fontId="13" fillId="3" borderId="1" xfId="8" applyFont="1" applyFill="1" applyBorder="1" applyAlignment="1">
      <alignment vertical="center" wrapText="1"/>
    </xf>
    <xf numFmtId="0" fontId="11" fillId="3" borderId="1" xfId="6" applyFont="1" applyFill="1" applyBorder="1" applyAlignment="1">
      <alignment horizontal="left" vertical="center" wrapText="1"/>
    </xf>
    <xf numFmtId="0" fontId="8" fillId="3" borderId="8" xfId="6" applyFont="1" applyFill="1" applyBorder="1" applyAlignment="1">
      <alignment horizontal="center" vertical="center" wrapText="1"/>
    </xf>
    <xf numFmtId="0" fontId="8" fillId="3" borderId="9" xfId="6" applyFont="1" applyFill="1" applyBorder="1" applyAlignment="1">
      <alignment horizontal="center" vertical="center" wrapText="1"/>
    </xf>
    <xf numFmtId="0" fontId="8" fillId="2" borderId="1" xfId="6" applyFont="1" applyFill="1" applyBorder="1" applyAlignment="1">
      <alignment horizontal="center" vertical="center" wrapText="1"/>
    </xf>
    <xf numFmtId="0" fontId="8" fillId="2" borderId="5" xfId="6" applyFont="1" applyFill="1" applyBorder="1" applyAlignment="1">
      <alignment horizontal="center" vertical="center" wrapText="1"/>
    </xf>
    <xf numFmtId="0" fontId="8" fillId="2" borderId="8" xfId="6" applyFont="1" applyFill="1" applyBorder="1" applyAlignment="1">
      <alignment horizontal="center" vertical="center" wrapText="1"/>
    </xf>
    <xf numFmtId="0" fontId="8" fillId="0" borderId="11" xfId="0" applyFont="1" applyBorder="1" applyAlignment="1">
      <alignment horizontal="center" vertical="center" wrapText="1"/>
    </xf>
    <xf numFmtId="0" fontId="8" fillId="0" borderId="19" xfId="6" applyFont="1" applyBorder="1" applyAlignment="1">
      <alignment horizontal="center" vertical="center" wrapText="1"/>
    </xf>
    <xf numFmtId="0" fontId="8" fillId="0" borderId="14" xfId="6" applyFont="1" applyBorder="1" applyAlignment="1">
      <alignment horizontal="center" vertical="center" wrapText="1"/>
    </xf>
    <xf numFmtId="0" fontId="8" fillId="0" borderId="12" xfId="6" applyFont="1" applyBorder="1" applyAlignment="1">
      <alignment horizontal="center" vertical="center" wrapText="1"/>
    </xf>
    <xf numFmtId="0" fontId="8" fillId="0" borderId="20" xfId="6" applyFont="1" applyBorder="1" applyAlignment="1">
      <alignment horizontal="center" vertical="center" wrapText="1"/>
    </xf>
    <xf numFmtId="0" fontId="8" fillId="0" borderId="18" xfId="6" applyFont="1" applyBorder="1" applyAlignment="1">
      <alignment horizontal="center" vertical="center" wrapText="1"/>
    </xf>
    <xf numFmtId="0" fontId="8" fillId="0" borderId="11" xfId="0" applyFont="1" applyBorder="1" applyAlignment="1">
      <alignment vertical="center" wrapText="1"/>
    </xf>
    <xf numFmtId="0" fontId="8" fillId="2" borderId="13" xfId="6" applyFont="1" applyFill="1" applyBorder="1" applyAlignment="1">
      <alignment horizontal="center" vertical="center" wrapText="1"/>
    </xf>
    <xf numFmtId="0" fontId="8" fillId="2" borderId="21" xfId="6" applyFont="1" applyFill="1" applyBorder="1" applyAlignment="1">
      <alignment horizontal="center" vertical="center" wrapText="1"/>
    </xf>
    <xf numFmtId="0" fontId="8" fillId="0" borderId="16" xfId="6" applyFont="1" applyBorder="1" applyAlignment="1">
      <alignment horizontal="center" vertical="center" wrapText="1"/>
    </xf>
    <xf numFmtId="0" fontId="10" fillId="0" borderId="0" xfId="0" applyFont="1" applyAlignment="1">
      <alignment horizontal="left" vertical="center" wrapText="1"/>
    </xf>
    <xf numFmtId="0" fontId="0" fillId="0" borderId="0" xfId="0" applyAlignment="1">
      <alignment vertical="center" wrapText="1"/>
    </xf>
    <xf numFmtId="0" fontId="12" fillId="3" borderId="11" xfId="8" applyFont="1" applyFill="1" applyBorder="1" applyAlignment="1">
      <alignment horizontal="center" vertical="center" wrapText="1"/>
    </xf>
    <xf numFmtId="0" fontId="13" fillId="3" borderId="11" xfId="8" applyFont="1" applyFill="1" applyBorder="1" applyAlignment="1">
      <alignment vertical="center" wrapText="1"/>
    </xf>
    <xf numFmtId="165" fontId="8" fillId="3" borderId="11" xfId="3" applyFont="1" applyFill="1" applyBorder="1" applyAlignment="1">
      <alignment horizontal="center" vertical="center" wrapText="1"/>
    </xf>
    <xf numFmtId="0" fontId="8" fillId="3" borderId="11" xfId="6" applyFont="1" applyFill="1" applyBorder="1" applyAlignment="1">
      <alignment horizontal="center" vertical="center" wrapText="1"/>
    </xf>
    <xf numFmtId="0" fontId="8" fillId="3" borderId="20" xfId="6" applyFont="1" applyFill="1" applyBorder="1" applyAlignment="1">
      <alignment horizontal="center" vertical="center" wrapText="1"/>
    </xf>
    <xf numFmtId="0" fontId="8" fillId="3" borderId="15" xfId="6" applyFont="1" applyFill="1" applyBorder="1" applyAlignment="1">
      <alignment horizontal="center" vertical="center" wrapText="1"/>
    </xf>
    <xf numFmtId="0" fontId="13" fillId="0" borderId="11" xfId="8" applyFont="1" applyBorder="1" applyAlignment="1">
      <alignment horizontal="left" vertical="center" wrapText="1"/>
    </xf>
    <xf numFmtId="0" fontId="13" fillId="0" borderId="11" xfId="8" applyFont="1" applyBorder="1" applyAlignment="1">
      <alignment horizontal="center" vertical="center" wrapText="1"/>
    </xf>
    <xf numFmtId="0" fontId="12" fillId="0" borderId="10" xfId="8" applyFont="1" applyBorder="1" applyAlignment="1">
      <alignment vertical="center" wrapText="1"/>
    </xf>
    <xf numFmtId="0" fontId="13" fillId="0" borderId="8" xfId="8" applyFont="1" applyBorder="1" applyAlignment="1">
      <alignment horizontal="center" vertical="center" wrapText="1"/>
    </xf>
    <xf numFmtId="0" fontId="8" fillId="0" borderId="8" xfId="6" applyFont="1" applyBorder="1" applyAlignment="1">
      <alignment horizontal="left" vertical="center" wrapText="1"/>
    </xf>
    <xf numFmtId="0" fontId="12" fillId="0" borderId="11" xfId="8" applyFont="1" applyBorder="1" applyAlignment="1">
      <alignment horizontal="left" vertical="center" wrapText="1"/>
    </xf>
    <xf numFmtId="0" fontId="13" fillId="0" borderId="1" xfId="8" applyFont="1" applyBorder="1" applyAlignment="1">
      <alignment vertical="center" wrapText="1"/>
    </xf>
    <xf numFmtId="0" fontId="11" fillId="0" borderId="1" xfId="6" applyFont="1" applyBorder="1" applyAlignment="1">
      <alignment horizontal="left" vertical="center" wrapText="1"/>
    </xf>
    <xf numFmtId="0" fontId="8" fillId="0" borderId="15" xfId="6" applyFont="1" applyBorder="1" applyAlignment="1">
      <alignment horizontal="center" vertical="center" wrapText="1"/>
    </xf>
    <xf numFmtId="0" fontId="17" fillId="0" borderId="11" xfId="15" applyFont="1" applyBorder="1" applyAlignment="1">
      <alignment vertical="center"/>
    </xf>
    <xf numFmtId="0" fontId="13" fillId="0" borderId="11" xfId="15" applyFont="1" applyBorder="1" applyAlignment="1">
      <alignment horizontal="left" vertical="center" wrapText="1"/>
    </xf>
    <xf numFmtId="0" fontId="13" fillId="0" borderId="11" xfId="0" applyFont="1" applyBorder="1" applyAlignment="1">
      <alignment horizontal="center" vertical="center"/>
    </xf>
    <xf numFmtId="0" fontId="17" fillId="0" borderId="11" xfId="15" applyFont="1" applyBorder="1" applyAlignment="1">
      <alignment vertical="center" wrapText="1"/>
    </xf>
    <xf numFmtId="9" fontId="13" fillId="0" borderId="11" xfId="15" applyNumberFormat="1" applyFont="1" applyBorder="1" applyAlignment="1">
      <alignment horizontal="left" vertical="center" wrapText="1"/>
    </xf>
    <xf numFmtId="0" fontId="12" fillId="0" borderId="11" xfId="15" applyFont="1" applyBorder="1" applyAlignment="1">
      <alignment vertical="center"/>
    </xf>
    <xf numFmtId="0" fontId="13" fillId="0" borderId="11" xfId="0" applyFont="1" applyBorder="1" applyAlignment="1">
      <alignment horizontal="center" vertical="center" wrapText="1"/>
    </xf>
    <xf numFmtId="0" fontId="12" fillId="0" borderId="16" xfId="8" applyFont="1" applyBorder="1" applyAlignment="1">
      <alignment horizontal="left" vertical="center" wrapText="1"/>
    </xf>
    <xf numFmtId="0" fontId="13" fillId="0" borderId="16" xfId="15" applyFont="1" applyBorder="1" applyAlignment="1">
      <alignment horizontal="left" vertical="center" wrapText="1"/>
    </xf>
    <xf numFmtId="0" fontId="13" fillId="0" borderId="16" xfId="8" applyFont="1" applyBorder="1" applyAlignment="1">
      <alignment horizontal="left" vertical="center"/>
    </xf>
    <xf numFmtId="0" fontId="12" fillId="0" borderId="11" xfId="8" applyFont="1" applyBorder="1" applyAlignment="1">
      <alignment vertical="center"/>
    </xf>
    <xf numFmtId="0" fontId="12" fillId="0" borderId="1" xfId="8" applyFont="1" applyBorder="1" applyAlignment="1">
      <alignment horizontal="center" vertical="center" wrapText="1"/>
    </xf>
    <xf numFmtId="0" fontId="12" fillId="0" borderId="8" xfId="8" applyFont="1" applyBorder="1" applyAlignment="1">
      <alignment horizontal="center" vertical="center" wrapText="1"/>
    </xf>
    <xf numFmtId="0" fontId="12" fillId="0" borderId="2" xfId="8" applyFont="1" applyBorder="1" applyAlignment="1">
      <alignment horizontal="center" vertical="center" wrapText="1"/>
    </xf>
    <xf numFmtId="0" fontId="12" fillId="0" borderId="11" xfId="8" applyFont="1" applyBorder="1" applyAlignment="1">
      <alignment horizontal="center" vertical="center" wrapText="1"/>
    </xf>
    <xf numFmtId="0" fontId="12" fillId="0" borderId="5" xfId="8" applyFont="1" applyBorder="1" applyAlignment="1">
      <alignment horizontal="center" vertical="center" wrapText="1"/>
    </xf>
    <xf numFmtId="0" fontId="8" fillId="0" borderId="11" xfId="0" applyFont="1" applyBorder="1" applyAlignment="1">
      <alignment horizontal="center" vertical="center"/>
    </xf>
    <xf numFmtId="0" fontId="13" fillId="0" borderId="1" xfId="8" applyFont="1" applyBorder="1" applyAlignment="1">
      <alignment horizontal="center" vertical="center" wrapText="1"/>
    </xf>
    <xf numFmtId="0" fontId="13" fillId="0" borderId="5" xfId="8" applyFont="1" applyBorder="1" applyAlignment="1">
      <alignment horizontal="center" vertical="center" wrapText="1"/>
    </xf>
    <xf numFmtId="0" fontId="12" fillId="0" borderId="10" xfId="8" applyFont="1" applyBorder="1" applyAlignment="1">
      <alignment horizontal="center" vertical="center" wrapText="1"/>
    </xf>
    <xf numFmtId="0" fontId="12" fillId="0" borderId="24" xfId="8" applyFont="1" applyBorder="1" applyAlignment="1">
      <alignment horizontal="center" vertical="center" wrapText="1"/>
    </xf>
    <xf numFmtId="2" fontId="9" fillId="4" borderId="25" xfId="0" applyNumberFormat="1" applyFont="1" applyFill="1" applyBorder="1" applyAlignment="1">
      <alignment horizontal="center" vertical="center" wrapText="1"/>
    </xf>
    <xf numFmtId="2" fontId="9" fillId="4" borderId="26" xfId="0" applyNumberFormat="1" applyFont="1" applyFill="1" applyBorder="1" applyAlignment="1">
      <alignment horizontal="center" vertical="center" wrapText="1"/>
    </xf>
    <xf numFmtId="2" fontId="9" fillId="4" borderId="27" xfId="0" applyNumberFormat="1" applyFont="1" applyFill="1" applyBorder="1" applyAlignment="1">
      <alignment horizontal="center" vertical="center" wrapText="1"/>
    </xf>
    <xf numFmtId="2" fontId="9" fillId="4" borderId="26" xfId="3" applyNumberFormat="1" applyFont="1" applyFill="1" applyBorder="1" applyAlignment="1">
      <alignment horizontal="center" vertical="center" wrapText="1"/>
    </xf>
    <xf numFmtId="2" fontId="9" fillId="4" borderId="27" xfId="3" applyNumberFormat="1" applyFont="1" applyFill="1" applyBorder="1" applyAlignment="1">
      <alignment horizontal="center" vertical="center" wrapText="1"/>
    </xf>
    <xf numFmtId="0" fontId="9" fillId="4" borderId="26" xfId="0" applyFont="1" applyFill="1" applyBorder="1" applyAlignment="1">
      <alignment horizontal="center" vertical="center" wrapText="1"/>
    </xf>
    <xf numFmtId="0" fontId="9" fillId="4" borderId="27" xfId="0" applyFont="1" applyFill="1" applyBorder="1" applyAlignment="1">
      <alignment horizontal="center" vertical="center" wrapText="1"/>
    </xf>
    <xf numFmtId="2" fontId="9" fillId="4" borderId="28" xfId="3" applyNumberFormat="1" applyFont="1" applyFill="1" applyBorder="1" applyAlignment="1">
      <alignment horizontal="center" vertical="center" wrapText="1"/>
    </xf>
    <xf numFmtId="2" fontId="8" fillId="0" borderId="0" xfId="0" applyNumberFormat="1" applyFont="1" applyAlignment="1">
      <alignment vertical="center" wrapText="1"/>
    </xf>
    <xf numFmtId="0" fontId="12" fillId="4" borderId="26" xfId="0" applyFont="1" applyFill="1" applyBorder="1" applyAlignment="1">
      <alignment horizontal="center" vertical="center" wrapText="1"/>
    </xf>
    <xf numFmtId="2" fontId="9" fillId="0" borderId="8" xfId="3" applyNumberFormat="1" applyFont="1" applyBorder="1" applyAlignment="1">
      <alignment horizontal="center" vertical="center" wrapText="1"/>
    </xf>
    <xf numFmtId="168" fontId="13" fillId="0" borderId="8" xfId="8" applyNumberFormat="1" applyFont="1" applyBorder="1" applyAlignment="1">
      <alignment horizontal="center" vertical="center" wrapText="1"/>
    </xf>
    <xf numFmtId="9" fontId="13" fillId="0" borderId="8" xfId="1" applyNumberFormat="1" applyFont="1" applyBorder="1" applyAlignment="1" applyProtection="1">
      <alignment horizontal="center" vertical="center" wrapText="1"/>
    </xf>
    <xf numFmtId="2" fontId="9" fillId="0" borderId="9" xfId="3" applyNumberFormat="1" applyFont="1" applyBorder="1" applyAlignment="1">
      <alignment horizontal="center" vertical="center" wrapText="1"/>
    </xf>
    <xf numFmtId="0" fontId="8" fillId="3" borderId="0" xfId="6" applyFont="1" applyFill="1" applyAlignment="1">
      <alignment horizontal="center" vertical="center" wrapText="1"/>
    </xf>
    <xf numFmtId="2" fontId="9" fillId="0" borderId="19" xfId="3" applyNumberFormat="1" applyFont="1" applyBorder="1" applyAlignment="1">
      <alignment horizontal="center" vertical="center" wrapText="1"/>
    </xf>
    <xf numFmtId="2" fontId="9" fillId="0" borderId="0" xfId="3" applyNumberFormat="1" applyFont="1" applyAlignment="1">
      <alignment horizontal="center" vertical="center" wrapText="1"/>
    </xf>
    <xf numFmtId="2" fontId="9" fillId="0" borderId="11" xfId="3" applyNumberFormat="1" applyFont="1" applyBorder="1" applyAlignment="1">
      <alignment horizontal="center" vertical="center" wrapText="1"/>
    </xf>
    <xf numFmtId="0" fontId="8" fillId="0" borderId="35" xfId="6" applyFont="1" applyBorder="1" applyAlignment="1">
      <alignment horizontal="center" vertical="center" wrapText="1"/>
    </xf>
    <xf numFmtId="0" fontId="13" fillId="0" borderId="35" xfId="8" applyFont="1" applyBorder="1" applyAlignment="1">
      <alignment vertical="center" wrapText="1"/>
    </xf>
    <xf numFmtId="0" fontId="13" fillId="3" borderId="35" xfId="8" applyFont="1" applyFill="1" applyBorder="1" applyAlignment="1">
      <alignment vertical="center" wrapText="1"/>
    </xf>
    <xf numFmtId="0" fontId="8" fillId="0" borderId="36" xfId="6" applyFont="1" applyBorder="1" applyAlignment="1">
      <alignment horizontal="center" vertical="center" wrapText="1"/>
    </xf>
    <xf numFmtId="2" fontId="9" fillId="0" borderId="11" xfId="0" applyNumberFormat="1" applyFont="1" applyBorder="1" applyAlignment="1">
      <alignment horizontal="center" vertical="center" wrapText="1"/>
    </xf>
    <xf numFmtId="2" fontId="8" fillId="0" borderId="19" xfId="3" applyNumberFormat="1" applyFont="1" applyBorder="1" applyAlignment="1">
      <alignment horizontal="center" vertical="center" wrapText="1"/>
    </xf>
    <xf numFmtId="2" fontId="8" fillId="0" borderId="11" xfId="3" applyNumberFormat="1" applyFont="1" applyBorder="1" applyAlignment="1">
      <alignment horizontal="center" vertical="center" wrapText="1"/>
    </xf>
    <xf numFmtId="0" fontId="8" fillId="0" borderId="0" xfId="0" applyFont="1"/>
    <xf numFmtId="0" fontId="8" fillId="0" borderId="16" xfId="0" applyFont="1" applyBorder="1"/>
    <xf numFmtId="0" fontId="8" fillId="0" borderId="11" xfId="0" applyFont="1" applyBorder="1"/>
    <xf numFmtId="0" fontId="8" fillId="0" borderId="22" xfId="0" applyFont="1" applyBorder="1"/>
    <xf numFmtId="0" fontId="8" fillId="0" borderId="11" xfId="0" applyFont="1" applyBorder="1" applyAlignment="1">
      <alignment wrapText="1"/>
    </xf>
    <xf numFmtId="0" fontId="9" fillId="0" borderId="0" xfId="0" applyFont="1" applyAlignment="1">
      <alignment vertical="center" wrapText="1"/>
    </xf>
    <xf numFmtId="2" fontId="9" fillId="0" borderId="1" xfId="3" applyNumberFormat="1" applyFont="1" applyBorder="1" applyAlignment="1">
      <alignment horizontal="center" vertical="center" wrapText="1"/>
    </xf>
    <xf numFmtId="2" fontId="9" fillId="3" borderId="11" xfId="3" applyNumberFormat="1" applyFont="1" applyFill="1" applyBorder="1" applyAlignment="1">
      <alignment horizontal="center" vertical="center" wrapText="1"/>
    </xf>
    <xf numFmtId="0" fontId="8" fillId="3" borderId="19" xfId="6" applyFont="1" applyFill="1" applyBorder="1" applyAlignment="1">
      <alignment horizontal="center" vertical="center" wrapText="1"/>
    </xf>
    <xf numFmtId="0" fontId="13" fillId="3" borderId="15" xfId="8" applyFont="1" applyFill="1" applyBorder="1" applyAlignment="1">
      <alignment vertical="center" wrapText="1"/>
    </xf>
    <xf numFmtId="0" fontId="8" fillId="2" borderId="36" xfId="6" applyFont="1" applyFill="1" applyBorder="1" applyAlignment="1">
      <alignment horizontal="center" vertical="center" wrapText="1"/>
    </xf>
    <xf numFmtId="0" fontId="8" fillId="2" borderId="35" xfId="6" applyFont="1" applyFill="1" applyBorder="1" applyAlignment="1">
      <alignment horizontal="center" vertical="center" wrapText="1"/>
    </xf>
    <xf numFmtId="0" fontId="8" fillId="2" borderId="19" xfId="6" applyFont="1" applyFill="1" applyBorder="1" applyAlignment="1">
      <alignment horizontal="center" vertical="center" wrapText="1"/>
    </xf>
    <xf numFmtId="0" fontId="8" fillId="2" borderId="11" xfId="6" applyFont="1" applyFill="1" applyBorder="1" applyAlignment="1">
      <alignment horizontal="center" vertical="center" wrapText="1"/>
    </xf>
    <xf numFmtId="0" fontId="8" fillId="0" borderId="38" xfId="0" applyFont="1" applyBorder="1" applyAlignment="1">
      <alignment vertical="center" wrapText="1"/>
    </xf>
    <xf numFmtId="0" fontId="8" fillId="0" borderId="17" xfId="0" applyFont="1" applyBorder="1" applyAlignment="1">
      <alignment vertical="center" wrapText="1"/>
    </xf>
    <xf numFmtId="0" fontId="8" fillId="0" borderId="37" xfId="0" applyFont="1" applyBorder="1" applyAlignment="1">
      <alignment vertical="center" wrapText="1"/>
    </xf>
    <xf numFmtId="0" fontId="8" fillId="0" borderId="37" xfId="6" applyFont="1" applyBorder="1" applyAlignment="1">
      <alignment horizontal="center" vertical="center" wrapText="1"/>
    </xf>
    <xf numFmtId="0" fontId="8" fillId="0" borderId="23" xfId="6" applyFont="1" applyBorder="1" applyAlignment="1">
      <alignment horizontal="center" vertical="center" wrapText="1"/>
    </xf>
    <xf numFmtId="2" fontId="23" fillId="0" borderId="30" xfId="0" applyNumberFormat="1" applyFont="1" applyBorder="1" applyAlignment="1">
      <alignment horizontal="center" vertical="center" wrapText="1"/>
    </xf>
    <xf numFmtId="1" fontId="24" fillId="0" borderId="30" xfId="0" applyNumberFormat="1" applyFont="1" applyBorder="1" applyAlignment="1">
      <alignment horizontal="center" vertical="center" wrapText="1"/>
    </xf>
    <xf numFmtId="2" fontId="24" fillId="0" borderId="31" xfId="3" applyNumberFormat="1" applyFont="1" applyBorder="1" applyAlignment="1">
      <alignment horizontal="center" vertical="center" wrapText="1"/>
    </xf>
    <xf numFmtId="2" fontId="24" fillId="0" borderId="32" xfId="3" applyNumberFormat="1" applyFont="1" applyBorder="1" applyAlignment="1">
      <alignment horizontal="center" vertical="center" wrapText="1"/>
    </xf>
    <xf numFmtId="1" fontId="24" fillId="0" borderId="30" xfId="3" applyNumberFormat="1" applyFont="1" applyBorder="1" applyAlignment="1">
      <alignment horizontal="center" vertical="center" wrapText="1"/>
    </xf>
    <xf numFmtId="1" fontId="24" fillId="0" borderId="33" xfId="3" applyNumberFormat="1" applyFont="1" applyBorder="1" applyAlignment="1">
      <alignment horizontal="center" vertical="center" wrapText="1"/>
    </xf>
    <xf numFmtId="1" fontId="24" fillId="0" borderId="29" xfId="3" applyNumberFormat="1" applyFont="1" applyBorder="1" applyAlignment="1">
      <alignment horizontal="center" vertical="center" wrapText="1"/>
    </xf>
    <xf numFmtId="1" fontId="24" fillId="0" borderId="34" xfId="3" applyNumberFormat="1" applyFont="1" applyBorder="1" applyAlignment="1">
      <alignment horizontal="center" vertical="center" wrapText="1"/>
    </xf>
    <xf numFmtId="49" fontId="12" fillId="0" borderId="15" xfId="8" applyNumberFormat="1" applyFont="1" applyBorder="1" applyAlignment="1">
      <alignment horizontal="right" vertical="center" wrapText="1"/>
    </xf>
    <xf numFmtId="49" fontId="12" fillId="0" borderId="14" xfId="8" applyNumberFormat="1" applyFont="1" applyBorder="1" applyAlignment="1">
      <alignment horizontal="right" vertical="center" wrapText="1"/>
    </xf>
    <xf numFmtId="49" fontId="12" fillId="0" borderId="16" xfId="8" applyNumberFormat="1" applyFont="1" applyBorder="1" applyAlignment="1">
      <alignment horizontal="right" vertical="center" wrapText="1"/>
    </xf>
    <xf numFmtId="0" fontId="17" fillId="0" borderId="14" xfId="15" applyFont="1" applyBorder="1" applyAlignment="1">
      <alignment horizontal="left" vertical="center" wrapText="1"/>
    </xf>
    <xf numFmtId="0" fontId="17" fillId="0" borderId="16" xfId="15" applyFont="1" applyBorder="1" applyAlignment="1">
      <alignment horizontal="left" vertical="center" wrapText="1"/>
    </xf>
    <xf numFmtId="0" fontId="12" fillId="0" borderId="14" xfId="15" applyFont="1" applyBorder="1" applyAlignment="1">
      <alignment horizontal="left" vertical="center" wrapText="1"/>
    </xf>
    <xf numFmtId="0" fontId="12" fillId="0" borderId="16" xfId="15" applyFont="1" applyBorder="1" applyAlignment="1">
      <alignment horizontal="left" vertical="center" wrapText="1"/>
    </xf>
    <xf numFmtId="0" fontId="10" fillId="0" borderId="0" xfId="0" applyFont="1" applyAlignment="1">
      <alignment horizontal="left" vertical="center" wrapText="1"/>
    </xf>
    <xf numFmtId="0" fontId="0" fillId="0" borderId="0" xfId="0" applyAlignment="1">
      <alignment vertical="center" wrapText="1"/>
    </xf>
    <xf numFmtId="0" fontId="12" fillId="0" borderId="1" xfId="8" applyFont="1" applyBorder="1" applyAlignment="1">
      <alignment vertical="center" wrapText="1"/>
    </xf>
    <xf numFmtId="0" fontId="12" fillId="0" borderId="35" xfId="8" applyFont="1" applyBorder="1" applyAlignment="1">
      <alignment vertical="center" wrapText="1"/>
    </xf>
    <xf numFmtId="0" fontId="18" fillId="0" borderId="15" xfId="8" applyFont="1" applyBorder="1" applyAlignment="1">
      <alignment horizontal="left" vertical="center" wrapText="1"/>
    </xf>
    <xf numFmtId="0" fontId="18" fillId="0" borderId="14" xfId="8" applyFont="1" applyBorder="1" applyAlignment="1">
      <alignment horizontal="left" vertical="center" wrapText="1"/>
    </xf>
    <xf numFmtId="0" fontId="18" fillId="0" borderId="16" xfId="8" applyFont="1" applyBorder="1" applyAlignment="1">
      <alignment horizontal="left" vertical="center" wrapText="1"/>
    </xf>
    <xf numFmtId="0" fontId="8" fillId="0" borderId="0" xfId="0" applyFont="1" applyAlignment="1">
      <alignment horizontal="left" vertical="top" wrapText="1"/>
    </xf>
    <xf numFmtId="0" fontId="21" fillId="0" borderId="0" xfId="0" applyFont="1" applyAlignment="1">
      <alignment horizontal="left" vertical="top" wrapText="1"/>
    </xf>
    <xf numFmtId="167" fontId="23" fillId="0" borderId="0" xfId="17" applyNumberFormat="1" applyFont="1" applyAlignment="1">
      <alignment vertical="center" wrapText="1"/>
    </xf>
  </cellXfs>
  <cellStyles count="18">
    <cellStyle name="Comma 2" xfId="1" xr:uid="{00000000-0005-0000-0000-000000000000}"/>
    <cellStyle name="Comma 3" xfId="2" xr:uid="{00000000-0005-0000-0000-000001000000}"/>
    <cellStyle name="Excel_BuiltIn_Comma 1" xfId="3" xr:uid="{00000000-0005-0000-0000-000002000000}"/>
    <cellStyle name="Heading1 1" xfId="4" xr:uid="{00000000-0005-0000-0000-000003000000}"/>
    <cellStyle name="Įprastas" xfId="0" builtinId="0"/>
    <cellStyle name="Kablelis" xfId="17" builtinId="3"/>
    <cellStyle name="Normal 2" xfId="5" xr:uid="{00000000-0005-0000-0000-000005000000}"/>
    <cellStyle name="Normal 3" xfId="6" xr:uid="{00000000-0005-0000-0000-000006000000}"/>
    <cellStyle name="Normal 3 2" xfId="7" xr:uid="{00000000-0005-0000-0000-000007000000}"/>
    <cellStyle name="Normal 4" xfId="8" xr:uid="{00000000-0005-0000-0000-000008000000}"/>
    <cellStyle name="Normal 5" xfId="9" xr:uid="{00000000-0005-0000-0000-000009000000}"/>
    <cellStyle name="Normal 5 2" xfId="14" xr:uid="{966B5407-94E2-4AAA-9E12-D4BAA5961973}"/>
    <cellStyle name="Normal 5 3" xfId="15" xr:uid="{CB409C81-0F6B-43BE-B5E5-4BDF7F5E86BE}"/>
    <cellStyle name="Normal 5 4" xfId="16" xr:uid="{B7901760-40C1-4AC5-A93B-CF0629D27C2D}"/>
    <cellStyle name="Paprastas_Lapas1" xfId="10" xr:uid="{00000000-0005-0000-0000-00000A000000}"/>
    <cellStyle name="Result 1" xfId="11" xr:uid="{00000000-0005-0000-0000-00000B000000}"/>
    <cellStyle name="Result2 1" xfId="12" xr:uid="{00000000-0005-0000-0000-00000C000000}"/>
    <cellStyle name="TableStyleLight1" xfId="13" xr:uid="{00000000-0005-0000-0000-00000D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64686"/>
  <sheetViews>
    <sheetView tabSelected="1" zoomScale="70" zoomScaleNormal="70" zoomScaleSheetLayoutView="70" workbookViewId="0">
      <selection activeCell="B13" sqref="B13"/>
    </sheetView>
  </sheetViews>
  <sheetFormatPr defaultColWidth="8.375" defaultRowHeight="18" customHeight="1" x14ac:dyDescent="0.2"/>
  <cols>
    <col min="1" max="1" width="8.375" style="2"/>
    <col min="2" max="2" width="55.125" style="2" customWidth="1"/>
    <col min="3" max="3" width="25.375" style="3" customWidth="1"/>
    <col min="4" max="4" width="18.125" style="1" customWidth="1"/>
    <col min="5" max="5" width="15.75" style="1" customWidth="1"/>
    <col min="6" max="6" width="13.75" style="1" customWidth="1"/>
    <col min="7" max="7" width="9.75" style="4" customWidth="1"/>
    <col min="8" max="9" width="12.875" style="4" customWidth="1"/>
    <col min="10" max="10" width="50.25" style="5" customWidth="1"/>
    <col min="11" max="11" width="18.625" style="5" customWidth="1"/>
    <col min="12" max="12" width="14.875" style="5" customWidth="1"/>
    <col min="13" max="13" width="14.125" style="5" customWidth="1"/>
    <col min="14" max="14" width="20.25" style="2" customWidth="1"/>
    <col min="15" max="16384" width="8.375" style="2"/>
  </cols>
  <sheetData>
    <row r="1" spans="1:14" ht="18" customHeight="1" x14ac:dyDescent="0.2">
      <c r="B1" s="2">
        <v>28</v>
      </c>
    </row>
    <row r="2" spans="1:14" ht="18" customHeight="1" x14ac:dyDescent="0.2">
      <c r="C2" s="132" t="s">
        <v>544</v>
      </c>
      <c r="D2" s="133"/>
      <c r="E2" s="133"/>
      <c r="F2" s="133"/>
      <c r="G2" s="133"/>
      <c r="H2" s="133"/>
    </row>
    <row r="3" spans="1:14" ht="18" customHeight="1" x14ac:dyDescent="0.2">
      <c r="C3" s="35"/>
      <c r="D3" s="36"/>
      <c r="E3" s="36"/>
      <c r="F3" s="36"/>
      <c r="G3" s="36"/>
      <c r="H3" s="36"/>
    </row>
    <row r="4" spans="1:14" ht="18" customHeight="1" x14ac:dyDescent="0.2">
      <c r="B4" s="103" t="s">
        <v>543</v>
      </c>
      <c r="C4" s="35"/>
      <c r="D4" s="2"/>
      <c r="E4" s="36"/>
      <c r="F4" s="36"/>
      <c r="G4" s="36"/>
      <c r="H4" s="36"/>
    </row>
    <row r="5" spans="1:14" ht="20.25" customHeight="1" x14ac:dyDescent="0.2">
      <c r="A5" s="1" t="s">
        <v>535</v>
      </c>
      <c r="B5" s="139" t="s">
        <v>536</v>
      </c>
      <c r="C5" s="139"/>
      <c r="D5" s="139"/>
      <c r="E5" s="139"/>
      <c r="F5" s="139"/>
      <c r="G5" s="139"/>
      <c r="H5" s="139"/>
      <c r="I5" s="139"/>
      <c r="J5" s="139"/>
      <c r="K5" s="139"/>
      <c r="L5" s="139"/>
      <c r="M5" s="139"/>
      <c r="N5" s="139"/>
    </row>
    <row r="6" spans="1:14" ht="21" customHeight="1" x14ac:dyDescent="0.2">
      <c r="A6" s="1" t="s">
        <v>537</v>
      </c>
      <c r="B6" s="139" t="s">
        <v>538</v>
      </c>
      <c r="C6" s="139"/>
      <c r="D6" s="139"/>
      <c r="E6" s="139"/>
      <c r="F6" s="139"/>
      <c r="G6" s="139"/>
      <c r="H6" s="139"/>
      <c r="I6" s="139"/>
      <c r="J6" s="139"/>
      <c r="K6" s="139"/>
      <c r="L6" s="139"/>
      <c r="M6" s="139"/>
      <c r="N6" s="139"/>
    </row>
    <row r="7" spans="1:14" ht="25.5" customHeight="1" x14ac:dyDescent="0.2">
      <c r="A7" s="1" t="s">
        <v>539</v>
      </c>
      <c r="B7" s="139" t="s">
        <v>546</v>
      </c>
      <c r="C7" s="139"/>
      <c r="D7" s="139"/>
      <c r="E7" s="139"/>
      <c r="F7" s="139"/>
      <c r="G7" s="139"/>
      <c r="H7" s="139"/>
      <c r="I7" s="139"/>
      <c r="J7" s="139"/>
      <c r="K7" s="139"/>
      <c r="L7" s="139"/>
      <c r="M7" s="139"/>
      <c r="N7" s="139"/>
    </row>
    <row r="8" spans="1:14" ht="42.75" customHeight="1" x14ac:dyDescent="0.2">
      <c r="A8" s="1" t="s">
        <v>540</v>
      </c>
      <c r="B8" s="139" t="s">
        <v>541</v>
      </c>
      <c r="C8" s="139"/>
      <c r="D8" s="139"/>
      <c r="E8" s="139"/>
      <c r="F8" s="139"/>
      <c r="G8" s="139"/>
      <c r="H8" s="139"/>
      <c r="I8" s="139"/>
      <c r="J8" s="139"/>
      <c r="K8" s="139"/>
      <c r="L8" s="139"/>
      <c r="M8" s="139"/>
      <c r="N8" s="139"/>
    </row>
    <row r="9" spans="1:14" ht="39" customHeight="1" x14ac:dyDescent="0.2">
      <c r="A9" s="1" t="s">
        <v>542</v>
      </c>
      <c r="B9" s="140" t="s">
        <v>547</v>
      </c>
      <c r="C9" s="140"/>
      <c r="D9" s="140"/>
      <c r="E9" s="140"/>
      <c r="F9" s="140"/>
      <c r="G9" s="140"/>
      <c r="H9" s="140"/>
      <c r="I9" s="140"/>
      <c r="J9" s="140"/>
      <c r="K9" s="140"/>
      <c r="L9" s="140"/>
      <c r="M9" s="140"/>
      <c r="N9" s="140"/>
    </row>
    <row r="10" spans="1:14" ht="15.75" x14ac:dyDescent="0.2">
      <c r="C10" s="35"/>
      <c r="D10" s="2"/>
      <c r="E10" s="36"/>
      <c r="F10" s="36"/>
      <c r="G10" s="36"/>
      <c r="H10" s="36"/>
    </row>
    <row r="11" spans="1:14" ht="16.5" thickBot="1" x14ac:dyDescent="0.25">
      <c r="C11" s="35"/>
      <c r="D11" s="2"/>
      <c r="E11" s="36"/>
      <c r="F11" s="36"/>
      <c r="G11" s="36"/>
      <c r="H11" s="36"/>
    </row>
    <row r="12" spans="1:14" s="81" customFormat="1" ht="132" customHeight="1" thickBot="1" x14ac:dyDescent="0.25">
      <c r="A12" s="73" t="s">
        <v>266</v>
      </c>
      <c r="B12" s="74" t="s">
        <v>0</v>
      </c>
      <c r="C12" s="75" t="s">
        <v>1</v>
      </c>
      <c r="D12" s="74" t="s">
        <v>2</v>
      </c>
      <c r="E12" s="75" t="s">
        <v>529</v>
      </c>
      <c r="F12" s="76" t="s">
        <v>3</v>
      </c>
      <c r="G12" s="77" t="s">
        <v>4</v>
      </c>
      <c r="H12" s="78" t="s">
        <v>530</v>
      </c>
      <c r="I12" s="79" t="s">
        <v>531</v>
      </c>
      <c r="J12" s="76" t="s">
        <v>5</v>
      </c>
      <c r="K12" s="77" t="s">
        <v>145</v>
      </c>
      <c r="L12" s="76" t="s">
        <v>532</v>
      </c>
      <c r="M12" s="80" t="s">
        <v>6</v>
      </c>
      <c r="N12" s="82" t="s">
        <v>533</v>
      </c>
    </row>
    <row r="13" spans="1:14" s="6" customFormat="1" ht="37.15" customHeight="1" x14ac:dyDescent="0.2">
      <c r="A13" s="141">
        <v>1</v>
      </c>
      <c r="B13" s="117" t="s">
        <v>7</v>
      </c>
      <c r="C13" s="117" t="s">
        <v>8</v>
      </c>
      <c r="D13" s="117" t="s">
        <v>9</v>
      </c>
      <c r="E13" s="118">
        <v>5</v>
      </c>
      <c r="F13" s="119" t="s">
        <v>10</v>
      </c>
      <c r="G13" s="120" t="s">
        <v>11</v>
      </c>
      <c r="H13" s="121">
        <v>8</v>
      </c>
      <c r="I13" s="121">
        <v>9</v>
      </c>
      <c r="J13" s="122">
        <v>10</v>
      </c>
      <c r="K13" s="123">
        <v>11</v>
      </c>
      <c r="L13" s="121">
        <v>12</v>
      </c>
      <c r="M13" s="124">
        <v>13</v>
      </c>
      <c r="N13" s="118">
        <v>14</v>
      </c>
    </row>
    <row r="14" spans="1:14" ht="175.9" customHeight="1" x14ac:dyDescent="0.2">
      <c r="A14" s="31">
        <v>1</v>
      </c>
      <c r="B14" s="45" t="s">
        <v>342</v>
      </c>
      <c r="C14" s="46" t="s">
        <v>343</v>
      </c>
      <c r="D14" s="46" t="s">
        <v>340</v>
      </c>
      <c r="E14" s="64">
        <v>10</v>
      </c>
      <c r="F14" s="84"/>
      <c r="G14" s="85"/>
      <c r="H14" s="83">
        <f>E14*F14</f>
        <v>0</v>
      </c>
      <c r="I14" s="86">
        <f>H14+(H14*G14)</f>
        <v>0</v>
      </c>
      <c r="J14" s="47" t="s">
        <v>344</v>
      </c>
      <c r="K14" s="11"/>
      <c r="L14" s="12"/>
      <c r="M14" s="26"/>
      <c r="N14" s="95">
        <v>2541</v>
      </c>
    </row>
    <row r="15" spans="1:14" ht="175.9" customHeight="1" x14ac:dyDescent="0.2">
      <c r="A15" s="31">
        <v>2</v>
      </c>
      <c r="B15" s="45" t="s">
        <v>341</v>
      </c>
      <c r="C15" s="46" t="s">
        <v>343</v>
      </c>
      <c r="D15" s="46" t="s">
        <v>340</v>
      </c>
      <c r="E15" s="63">
        <v>10</v>
      </c>
      <c r="F15" s="84"/>
      <c r="G15" s="85"/>
      <c r="H15" s="83">
        <f t="shared" ref="H15:H16" si="0">E15*F15</f>
        <v>0</v>
      </c>
      <c r="I15" s="86">
        <f t="shared" ref="I15:I16" si="1">H15+(H15*G15)</f>
        <v>0</v>
      </c>
      <c r="J15" s="47" t="s">
        <v>345</v>
      </c>
      <c r="K15" s="11"/>
      <c r="L15" s="8"/>
      <c r="M15" s="91"/>
      <c r="N15" s="95">
        <v>2194.5</v>
      </c>
    </row>
    <row r="16" spans="1:14" ht="175.9" customHeight="1" x14ac:dyDescent="0.2">
      <c r="A16" s="31">
        <v>3</v>
      </c>
      <c r="B16" s="45" t="s">
        <v>338</v>
      </c>
      <c r="C16" s="46"/>
      <c r="D16" s="46" t="s">
        <v>13</v>
      </c>
      <c r="E16" s="63">
        <v>40</v>
      </c>
      <c r="F16" s="84"/>
      <c r="G16" s="85"/>
      <c r="H16" s="83">
        <f t="shared" si="0"/>
        <v>0</v>
      </c>
      <c r="I16" s="86">
        <f t="shared" si="1"/>
        <v>0</v>
      </c>
      <c r="J16" s="47" t="s">
        <v>548</v>
      </c>
      <c r="K16" s="11"/>
      <c r="L16" s="8"/>
      <c r="M16" s="91"/>
      <c r="N16" s="95">
        <v>5430.4800000000005</v>
      </c>
    </row>
    <row r="17" spans="1:14" ht="15.75" x14ac:dyDescent="0.2">
      <c r="A17" s="31"/>
      <c r="B17" s="134" t="s">
        <v>14</v>
      </c>
      <c r="C17" s="134"/>
      <c r="D17" s="134"/>
      <c r="E17" s="134"/>
      <c r="F17" s="134"/>
      <c r="G17" s="134"/>
      <c r="H17" s="134"/>
      <c r="I17" s="134"/>
      <c r="J17" s="134"/>
      <c r="K17" s="134"/>
      <c r="L17" s="134"/>
      <c r="M17" s="135"/>
      <c r="N17" s="31"/>
    </row>
    <row r="18" spans="1:14" ht="15.75" x14ac:dyDescent="0.2">
      <c r="A18" s="31">
        <v>4</v>
      </c>
      <c r="B18" s="48" t="s">
        <v>15</v>
      </c>
      <c r="C18" s="43" t="s">
        <v>16</v>
      </c>
      <c r="D18" s="44" t="s">
        <v>12</v>
      </c>
      <c r="E18" s="63">
        <v>240</v>
      </c>
      <c r="F18" s="84"/>
      <c r="G18" s="85"/>
      <c r="H18" s="83">
        <f t="shared" ref="H18" si="2">E18*F18</f>
        <v>0</v>
      </c>
      <c r="I18" s="86">
        <f t="shared" ref="I18" si="3">H18+(H18*G18)</f>
        <v>0</v>
      </c>
      <c r="J18" s="50"/>
      <c r="K18" s="49"/>
      <c r="L18" s="49"/>
      <c r="M18" s="92"/>
      <c r="N18" s="95">
        <v>3220.8</v>
      </c>
    </row>
    <row r="19" spans="1:14" ht="15.75" x14ac:dyDescent="0.2">
      <c r="A19" s="31">
        <v>5</v>
      </c>
      <c r="B19" s="48" t="s">
        <v>115</v>
      </c>
      <c r="C19" s="43" t="s">
        <v>16</v>
      </c>
      <c r="D19" s="44" t="s">
        <v>12</v>
      </c>
      <c r="E19" s="63">
        <v>90</v>
      </c>
      <c r="F19" s="84"/>
      <c r="G19" s="85"/>
      <c r="H19" s="83">
        <f t="shared" ref="H19:H82" si="4">E19*F19</f>
        <v>0</v>
      </c>
      <c r="I19" s="86">
        <f t="shared" ref="I19:I82" si="5">H19+(H19*G19)</f>
        <v>0</v>
      </c>
      <c r="J19" s="50"/>
      <c r="K19" s="49"/>
      <c r="L19" s="49"/>
      <c r="M19" s="92"/>
      <c r="N19" s="95">
        <v>1207.8000000000002</v>
      </c>
    </row>
    <row r="20" spans="1:14" ht="15.75" x14ac:dyDescent="0.2">
      <c r="A20" s="31">
        <v>6</v>
      </c>
      <c r="B20" s="48" t="s">
        <v>17</v>
      </c>
      <c r="C20" s="43" t="s">
        <v>16</v>
      </c>
      <c r="D20" s="44" t="s">
        <v>12</v>
      </c>
      <c r="E20" s="63">
        <v>90</v>
      </c>
      <c r="F20" s="84"/>
      <c r="G20" s="85"/>
      <c r="H20" s="83">
        <f t="shared" si="4"/>
        <v>0</v>
      </c>
      <c r="I20" s="86">
        <f t="shared" si="5"/>
        <v>0</v>
      </c>
      <c r="J20" s="50"/>
      <c r="K20" s="49"/>
      <c r="L20" s="49"/>
      <c r="M20" s="92"/>
      <c r="N20" s="95">
        <v>1207.8000000000002</v>
      </c>
    </row>
    <row r="21" spans="1:14" ht="15.75" x14ac:dyDescent="0.2">
      <c r="A21" s="31">
        <v>7</v>
      </c>
      <c r="B21" s="48" t="s">
        <v>123</v>
      </c>
      <c r="C21" s="43" t="s">
        <v>16</v>
      </c>
      <c r="D21" s="44" t="s">
        <v>12</v>
      </c>
      <c r="E21" s="63">
        <v>60</v>
      </c>
      <c r="F21" s="84"/>
      <c r="G21" s="85"/>
      <c r="H21" s="83">
        <f t="shared" si="4"/>
        <v>0</v>
      </c>
      <c r="I21" s="86">
        <f t="shared" si="5"/>
        <v>0</v>
      </c>
      <c r="J21" s="50"/>
      <c r="K21" s="49"/>
      <c r="L21" s="49"/>
      <c r="M21" s="92"/>
      <c r="N21" s="95">
        <v>805.2</v>
      </c>
    </row>
    <row r="22" spans="1:14" ht="15.75" x14ac:dyDescent="0.2">
      <c r="A22" s="31">
        <v>8</v>
      </c>
      <c r="B22" s="48" t="s">
        <v>18</v>
      </c>
      <c r="C22" s="43" t="s">
        <v>16</v>
      </c>
      <c r="D22" s="44" t="s">
        <v>12</v>
      </c>
      <c r="E22" s="63">
        <v>240</v>
      </c>
      <c r="F22" s="84"/>
      <c r="G22" s="85"/>
      <c r="H22" s="83">
        <f t="shared" si="4"/>
        <v>0</v>
      </c>
      <c r="I22" s="86">
        <f t="shared" si="5"/>
        <v>0</v>
      </c>
      <c r="J22" s="50"/>
      <c r="K22" s="49"/>
      <c r="L22" s="49"/>
      <c r="M22" s="92"/>
      <c r="N22" s="95">
        <v>3220.8</v>
      </c>
    </row>
    <row r="23" spans="1:14" ht="15.75" x14ac:dyDescent="0.2">
      <c r="A23" s="31">
        <v>9</v>
      </c>
      <c r="B23" s="48" t="s">
        <v>19</v>
      </c>
      <c r="C23" s="43" t="s">
        <v>16</v>
      </c>
      <c r="D23" s="44" t="s">
        <v>12</v>
      </c>
      <c r="E23" s="63">
        <v>240</v>
      </c>
      <c r="F23" s="84"/>
      <c r="G23" s="85"/>
      <c r="H23" s="83">
        <f t="shared" si="4"/>
        <v>0</v>
      </c>
      <c r="I23" s="86">
        <f t="shared" si="5"/>
        <v>0</v>
      </c>
      <c r="J23" s="50"/>
      <c r="K23" s="49"/>
      <c r="L23" s="49"/>
      <c r="M23" s="92"/>
      <c r="N23" s="95">
        <v>3220.8</v>
      </c>
    </row>
    <row r="24" spans="1:14" ht="15.75" x14ac:dyDescent="0.2">
      <c r="A24" s="31">
        <v>10</v>
      </c>
      <c r="B24" s="48" t="s">
        <v>20</v>
      </c>
      <c r="C24" s="43" t="s">
        <v>16</v>
      </c>
      <c r="D24" s="44" t="s">
        <v>12</v>
      </c>
      <c r="E24" s="63">
        <v>100</v>
      </c>
      <c r="F24" s="84"/>
      <c r="G24" s="85"/>
      <c r="H24" s="83">
        <f t="shared" si="4"/>
        <v>0</v>
      </c>
      <c r="I24" s="86">
        <f t="shared" si="5"/>
        <v>0</v>
      </c>
      <c r="J24" s="50"/>
      <c r="K24" s="49"/>
      <c r="L24" s="49"/>
      <c r="M24" s="92"/>
      <c r="N24" s="95">
        <v>1342</v>
      </c>
    </row>
    <row r="25" spans="1:14" ht="15.75" x14ac:dyDescent="0.2">
      <c r="A25" s="31">
        <v>11</v>
      </c>
      <c r="B25" s="48" t="s">
        <v>21</v>
      </c>
      <c r="C25" s="43" t="s">
        <v>16</v>
      </c>
      <c r="D25" s="44" t="s">
        <v>12</v>
      </c>
      <c r="E25" s="63">
        <v>96</v>
      </c>
      <c r="F25" s="84"/>
      <c r="G25" s="85"/>
      <c r="H25" s="83">
        <f t="shared" si="4"/>
        <v>0</v>
      </c>
      <c r="I25" s="86">
        <f t="shared" si="5"/>
        <v>0</v>
      </c>
      <c r="J25" s="50"/>
      <c r="K25" s="49"/>
      <c r="L25" s="49"/>
      <c r="M25" s="92"/>
      <c r="N25" s="95">
        <v>1288.32</v>
      </c>
    </row>
    <row r="26" spans="1:14" ht="15.75" x14ac:dyDescent="0.2">
      <c r="A26" s="31">
        <v>12</v>
      </c>
      <c r="B26" s="48" t="s">
        <v>22</v>
      </c>
      <c r="C26" s="43" t="s">
        <v>16</v>
      </c>
      <c r="D26" s="44" t="s">
        <v>12</v>
      </c>
      <c r="E26" s="63">
        <v>30</v>
      </c>
      <c r="F26" s="84"/>
      <c r="G26" s="85"/>
      <c r="H26" s="83">
        <f t="shared" si="4"/>
        <v>0</v>
      </c>
      <c r="I26" s="86">
        <f t="shared" si="5"/>
        <v>0</v>
      </c>
      <c r="J26" s="50"/>
      <c r="K26" s="49"/>
      <c r="L26" s="49"/>
      <c r="M26" s="92"/>
      <c r="N26" s="95">
        <v>402.6</v>
      </c>
    </row>
    <row r="27" spans="1:14" ht="15.75" x14ac:dyDescent="0.2">
      <c r="A27" s="31">
        <v>13</v>
      </c>
      <c r="B27" s="48" t="s">
        <v>23</v>
      </c>
      <c r="C27" s="43" t="s">
        <v>16</v>
      </c>
      <c r="D27" s="44" t="s">
        <v>12</v>
      </c>
      <c r="E27" s="63">
        <v>24</v>
      </c>
      <c r="F27" s="84"/>
      <c r="G27" s="85"/>
      <c r="H27" s="83">
        <f t="shared" si="4"/>
        <v>0</v>
      </c>
      <c r="I27" s="86">
        <f t="shared" si="5"/>
        <v>0</v>
      </c>
      <c r="J27" s="50"/>
      <c r="K27" s="49"/>
      <c r="L27" s="49"/>
      <c r="M27" s="92"/>
      <c r="N27" s="95">
        <v>322.08</v>
      </c>
    </row>
    <row r="28" spans="1:14" ht="15.75" x14ac:dyDescent="0.2">
      <c r="A28" s="31">
        <v>14</v>
      </c>
      <c r="B28" s="48" t="s">
        <v>24</v>
      </c>
      <c r="C28" s="43" t="s">
        <v>16</v>
      </c>
      <c r="D28" s="44" t="s">
        <v>12</v>
      </c>
      <c r="E28" s="63">
        <v>96</v>
      </c>
      <c r="F28" s="84"/>
      <c r="G28" s="85"/>
      <c r="H28" s="83">
        <f t="shared" si="4"/>
        <v>0</v>
      </c>
      <c r="I28" s="86">
        <f t="shared" si="5"/>
        <v>0</v>
      </c>
      <c r="J28" s="50"/>
      <c r="K28" s="49"/>
      <c r="L28" s="49"/>
      <c r="M28" s="92"/>
      <c r="N28" s="95">
        <v>1288.32</v>
      </c>
    </row>
    <row r="29" spans="1:14" ht="15.75" x14ac:dyDescent="0.2">
      <c r="A29" s="31">
        <v>15</v>
      </c>
      <c r="B29" s="48" t="s">
        <v>25</v>
      </c>
      <c r="C29" s="43" t="s">
        <v>16</v>
      </c>
      <c r="D29" s="44" t="s">
        <v>12</v>
      </c>
      <c r="E29" s="63">
        <v>42</v>
      </c>
      <c r="F29" s="84"/>
      <c r="G29" s="85"/>
      <c r="H29" s="83">
        <f t="shared" si="4"/>
        <v>0</v>
      </c>
      <c r="I29" s="86">
        <f t="shared" si="5"/>
        <v>0</v>
      </c>
      <c r="J29" s="50"/>
      <c r="K29" s="49"/>
      <c r="L29" s="49"/>
      <c r="M29" s="92"/>
      <c r="N29" s="95">
        <v>563.64</v>
      </c>
    </row>
    <row r="30" spans="1:14" ht="15.75" x14ac:dyDescent="0.2">
      <c r="A30" s="31">
        <v>16</v>
      </c>
      <c r="B30" s="48" t="s">
        <v>26</v>
      </c>
      <c r="C30" s="43" t="s">
        <v>16</v>
      </c>
      <c r="D30" s="44" t="s">
        <v>12</v>
      </c>
      <c r="E30" s="63">
        <v>80</v>
      </c>
      <c r="F30" s="84"/>
      <c r="G30" s="85"/>
      <c r="H30" s="83">
        <f t="shared" si="4"/>
        <v>0</v>
      </c>
      <c r="I30" s="86">
        <f t="shared" si="5"/>
        <v>0</v>
      </c>
      <c r="J30" s="50"/>
      <c r="K30" s="49"/>
      <c r="L30" s="49"/>
      <c r="M30" s="92"/>
      <c r="N30" s="95">
        <v>1073.6000000000001</v>
      </c>
    </row>
    <row r="31" spans="1:14" ht="15.75" x14ac:dyDescent="0.2">
      <c r="A31" s="31">
        <v>17</v>
      </c>
      <c r="B31" s="48" t="s">
        <v>27</v>
      </c>
      <c r="C31" s="43" t="s">
        <v>16</v>
      </c>
      <c r="D31" s="44" t="s">
        <v>12</v>
      </c>
      <c r="E31" s="63">
        <v>80</v>
      </c>
      <c r="F31" s="84"/>
      <c r="G31" s="85"/>
      <c r="H31" s="83">
        <f t="shared" si="4"/>
        <v>0</v>
      </c>
      <c r="I31" s="86">
        <f t="shared" si="5"/>
        <v>0</v>
      </c>
      <c r="J31" s="50"/>
      <c r="K31" s="49"/>
      <c r="L31" s="49"/>
      <c r="M31" s="92"/>
      <c r="N31" s="95">
        <v>1073.6000000000001</v>
      </c>
    </row>
    <row r="32" spans="1:14" ht="15.75" x14ac:dyDescent="0.2">
      <c r="A32" s="31">
        <v>18</v>
      </c>
      <c r="B32" s="48" t="s">
        <v>28</v>
      </c>
      <c r="C32" s="43" t="s">
        <v>16</v>
      </c>
      <c r="D32" s="44" t="s">
        <v>12</v>
      </c>
      <c r="E32" s="63">
        <v>36</v>
      </c>
      <c r="F32" s="84"/>
      <c r="G32" s="85"/>
      <c r="H32" s="83">
        <f t="shared" si="4"/>
        <v>0</v>
      </c>
      <c r="I32" s="86">
        <f t="shared" si="5"/>
        <v>0</v>
      </c>
      <c r="J32" s="50"/>
      <c r="K32" s="49"/>
      <c r="L32" s="49"/>
      <c r="M32" s="92"/>
      <c r="N32" s="95">
        <v>483.12</v>
      </c>
    </row>
    <row r="33" spans="1:14" ht="15.75" x14ac:dyDescent="0.2">
      <c r="A33" s="31">
        <v>19</v>
      </c>
      <c r="B33" s="48" t="s">
        <v>29</v>
      </c>
      <c r="C33" s="43" t="s">
        <v>16</v>
      </c>
      <c r="D33" s="44" t="s">
        <v>12</v>
      </c>
      <c r="E33" s="63">
        <v>90</v>
      </c>
      <c r="F33" s="84"/>
      <c r="G33" s="85"/>
      <c r="H33" s="83">
        <f t="shared" si="4"/>
        <v>0</v>
      </c>
      <c r="I33" s="86">
        <f t="shared" si="5"/>
        <v>0</v>
      </c>
      <c r="J33" s="50"/>
      <c r="K33" s="49"/>
      <c r="L33" s="49"/>
      <c r="M33" s="92"/>
      <c r="N33" s="95">
        <v>1403.325</v>
      </c>
    </row>
    <row r="34" spans="1:14" ht="15.75" x14ac:dyDescent="0.2">
      <c r="A34" s="31">
        <v>20</v>
      </c>
      <c r="B34" s="48" t="s">
        <v>30</v>
      </c>
      <c r="C34" s="43" t="s">
        <v>16</v>
      </c>
      <c r="D34" s="44" t="s">
        <v>12</v>
      </c>
      <c r="E34" s="63">
        <v>36</v>
      </c>
      <c r="F34" s="84"/>
      <c r="G34" s="85"/>
      <c r="H34" s="83">
        <f t="shared" si="4"/>
        <v>0</v>
      </c>
      <c r="I34" s="86">
        <f t="shared" si="5"/>
        <v>0</v>
      </c>
      <c r="J34" s="50"/>
      <c r="K34" s="49"/>
      <c r="L34" s="49"/>
      <c r="M34" s="92"/>
      <c r="N34" s="95">
        <v>483.12</v>
      </c>
    </row>
    <row r="35" spans="1:14" ht="15.75" x14ac:dyDescent="0.2">
      <c r="A35" s="31">
        <v>21</v>
      </c>
      <c r="B35" s="48" t="s">
        <v>31</v>
      </c>
      <c r="C35" s="43" t="s">
        <v>16</v>
      </c>
      <c r="D35" s="44" t="s">
        <v>12</v>
      </c>
      <c r="E35" s="63">
        <v>36</v>
      </c>
      <c r="F35" s="84"/>
      <c r="G35" s="85"/>
      <c r="H35" s="83">
        <f t="shared" si="4"/>
        <v>0</v>
      </c>
      <c r="I35" s="86">
        <f t="shared" si="5"/>
        <v>0</v>
      </c>
      <c r="J35" s="50"/>
      <c r="K35" s="49"/>
      <c r="L35" s="49"/>
      <c r="M35" s="92"/>
      <c r="N35" s="95">
        <v>483.12</v>
      </c>
    </row>
    <row r="36" spans="1:14" ht="15.75" x14ac:dyDescent="0.2">
      <c r="A36" s="31">
        <v>22</v>
      </c>
      <c r="B36" s="48" t="s">
        <v>32</v>
      </c>
      <c r="C36" s="43" t="s">
        <v>16</v>
      </c>
      <c r="D36" s="44" t="s">
        <v>12</v>
      </c>
      <c r="E36" s="63">
        <v>78</v>
      </c>
      <c r="F36" s="84"/>
      <c r="G36" s="85"/>
      <c r="H36" s="83">
        <f t="shared" si="4"/>
        <v>0</v>
      </c>
      <c r="I36" s="86">
        <f t="shared" si="5"/>
        <v>0</v>
      </c>
      <c r="J36" s="50"/>
      <c r="K36" s="49"/>
      <c r="L36" s="49"/>
      <c r="M36" s="92"/>
      <c r="N36" s="95">
        <v>1046.76</v>
      </c>
    </row>
    <row r="37" spans="1:14" ht="15.75" x14ac:dyDescent="0.2">
      <c r="A37" s="31">
        <v>23</v>
      </c>
      <c r="B37" s="48" t="s">
        <v>33</v>
      </c>
      <c r="C37" s="43" t="s">
        <v>16</v>
      </c>
      <c r="D37" s="44" t="s">
        <v>12</v>
      </c>
      <c r="E37" s="63">
        <v>96</v>
      </c>
      <c r="F37" s="84"/>
      <c r="G37" s="85"/>
      <c r="H37" s="83">
        <f t="shared" si="4"/>
        <v>0</v>
      </c>
      <c r="I37" s="86">
        <f t="shared" si="5"/>
        <v>0</v>
      </c>
      <c r="J37" s="50"/>
      <c r="K37" s="49"/>
      <c r="L37" s="49"/>
      <c r="M37" s="92"/>
      <c r="N37" s="95">
        <v>1288.32</v>
      </c>
    </row>
    <row r="38" spans="1:14" ht="15.75" x14ac:dyDescent="0.2">
      <c r="A38" s="31">
        <v>24</v>
      </c>
      <c r="B38" s="48" t="s">
        <v>34</v>
      </c>
      <c r="C38" s="43" t="s">
        <v>16</v>
      </c>
      <c r="D38" s="44" t="s">
        <v>12</v>
      </c>
      <c r="E38" s="63">
        <v>60</v>
      </c>
      <c r="F38" s="84"/>
      <c r="G38" s="85"/>
      <c r="H38" s="83">
        <f t="shared" si="4"/>
        <v>0</v>
      </c>
      <c r="I38" s="86">
        <f t="shared" si="5"/>
        <v>0</v>
      </c>
      <c r="J38" s="50"/>
      <c r="K38" s="49"/>
      <c r="L38" s="49"/>
      <c r="M38" s="92"/>
      <c r="N38" s="95">
        <v>805.2</v>
      </c>
    </row>
    <row r="39" spans="1:14" ht="15.75" x14ac:dyDescent="0.2">
      <c r="A39" s="31">
        <v>25</v>
      </c>
      <c r="B39" s="48" t="s">
        <v>35</v>
      </c>
      <c r="C39" s="43" t="s">
        <v>16</v>
      </c>
      <c r="D39" s="44" t="s">
        <v>12</v>
      </c>
      <c r="E39" s="63">
        <v>48</v>
      </c>
      <c r="F39" s="84"/>
      <c r="G39" s="85"/>
      <c r="H39" s="83">
        <f t="shared" si="4"/>
        <v>0</v>
      </c>
      <c r="I39" s="86">
        <f t="shared" si="5"/>
        <v>0</v>
      </c>
      <c r="J39" s="50"/>
      <c r="K39" s="49"/>
      <c r="L39" s="49"/>
      <c r="M39" s="92"/>
      <c r="N39" s="95">
        <v>644.16</v>
      </c>
    </row>
    <row r="40" spans="1:14" ht="15.75" x14ac:dyDescent="0.2">
      <c r="A40" s="31">
        <v>26</v>
      </c>
      <c r="B40" s="48" t="s">
        <v>36</v>
      </c>
      <c r="C40" s="43" t="s">
        <v>16</v>
      </c>
      <c r="D40" s="44" t="s">
        <v>12</v>
      </c>
      <c r="E40" s="63">
        <v>48</v>
      </c>
      <c r="F40" s="84"/>
      <c r="G40" s="85"/>
      <c r="H40" s="83">
        <f t="shared" si="4"/>
        <v>0</v>
      </c>
      <c r="I40" s="86">
        <f t="shared" si="5"/>
        <v>0</v>
      </c>
      <c r="J40" s="50"/>
      <c r="K40" s="49"/>
      <c r="L40" s="49"/>
      <c r="M40" s="92"/>
      <c r="N40" s="95">
        <v>644.16</v>
      </c>
    </row>
    <row r="41" spans="1:14" ht="15.75" x14ac:dyDescent="0.2">
      <c r="A41" s="31">
        <v>27</v>
      </c>
      <c r="B41" s="48" t="s">
        <v>37</v>
      </c>
      <c r="C41" s="43" t="s">
        <v>16</v>
      </c>
      <c r="D41" s="44" t="s">
        <v>12</v>
      </c>
      <c r="E41" s="63">
        <v>30</v>
      </c>
      <c r="F41" s="84"/>
      <c r="G41" s="85"/>
      <c r="H41" s="83">
        <f t="shared" si="4"/>
        <v>0</v>
      </c>
      <c r="I41" s="86">
        <f t="shared" si="5"/>
        <v>0</v>
      </c>
      <c r="J41" s="50"/>
      <c r="K41" s="49"/>
      <c r="L41" s="49"/>
      <c r="M41" s="92"/>
      <c r="N41" s="95">
        <v>402.6</v>
      </c>
    </row>
    <row r="42" spans="1:14" ht="15.75" x14ac:dyDescent="0.2">
      <c r="A42" s="31">
        <v>28</v>
      </c>
      <c r="B42" s="48" t="s">
        <v>38</v>
      </c>
      <c r="C42" s="43" t="s">
        <v>16</v>
      </c>
      <c r="D42" s="44" t="s">
        <v>12</v>
      </c>
      <c r="E42" s="63">
        <v>40</v>
      </c>
      <c r="F42" s="84"/>
      <c r="G42" s="85"/>
      <c r="H42" s="83">
        <f t="shared" si="4"/>
        <v>0</v>
      </c>
      <c r="I42" s="86">
        <f t="shared" si="5"/>
        <v>0</v>
      </c>
      <c r="J42" s="50"/>
      <c r="K42" s="49"/>
      <c r="L42" s="49"/>
      <c r="M42" s="92"/>
      <c r="N42" s="95">
        <v>623.70000000000005</v>
      </c>
    </row>
    <row r="43" spans="1:14" ht="15.75" x14ac:dyDescent="0.2">
      <c r="A43" s="31">
        <v>29</v>
      </c>
      <c r="B43" s="48" t="s">
        <v>39</v>
      </c>
      <c r="C43" s="43" t="s">
        <v>16</v>
      </c>
      <c r="D43" s="44" t="s">
        <v>12</v>
      </c>
      <c r="E43" s="63">
        <v>48</v>
      </c>
      <c r="F43" s="84"/>
      <c r="G43" s="85"/>
      <c r="H43" s="83">
        <f t="shared" si="4"/>
        <v>0</v>
      </c>
      <c r="I43" s="86">
        <f t="shared" si="5"/>
        <v>0</v>
      </c>
      <c r="J43" s="19"/>
      <c r="K43" s="18"/>
      <c r="L43" s="18"/>
      <c r="M43" s="93"/>
      <c r="N43" s="95">
        <v>748.44000000000017</v>
      </c>
    </row>
    <row r="44" spans="1:14" ht="15.75" x14ac:dyDescent="0.2">
      <c r="A44" s="31">
        <v>30</v>
      </c>
      <c r="B44" s="48" t="s">
        <v>40</v>
      </c>
      <c r="C44" s="43" t="s">
        <v>16</v>
      </c>
      <c r="D44" s="44" t="s">
        <v>12</v>
      </c>
      <c r="E44" s="63">
        <v>30</v>
      </c>
      <c r="F44" s="84"/>
      <c r="G44" s="85"/>
      <c r="H44" s="83">
        <f t="shared" si="4"/>
        <v>0</v>
      </c>
      <c r="I44" s="86">
        <f t="shared" si="5"/>
        <v>0</v>
      </c>
      <c r="J44" s="19"/>
      <c r="K44" s="18"/>
      <c r="L44" s="18"/>
      <c r="M44" s="93"/>
      <c r="N44" s="95">
        <v>485.10000000000008</v>
      </c>
    </row>
    <row r="45" spans="1:14" ht="15.75" x14ac:dyDescent="0.2">
      <c r="A45" s="31">
        <v>31</v>
      </c>
      <c r="B45" s="48" t="s">
        <v>41</v>
      </c>
      <c r="C45" s="43" t="s">
        <v>16</v>
      </c>
      <c r="D45" s="44" t="s">
        <v>12</v>
      </c>
      <c r="E45" s="63">
        <v>30</v>
      </c>
      <c r="F45" s="84"/>
      <c r="G45" s="85"/>
      <c r="H45" s="83">
        <f t="shared" si="4"/>
        <v>0</v>
      </c>
      <c r="I45" s="86">
        <f t="shared" si="5"/>
        <v>0</v>
      </c>
      <c r="J45" s="19"/>
      <c r="K45" s="18"/>
      <c r="L45" s="18"/>
      <c r="M45" s="93"/>
      <c r="N45" s="95">
        <v>402.6</v>
      </c>
    </row>
    <row r="46" spans="1:14" ht="15.75" x14ac:dyDescent="0.2">
      <c r="A46" s="31">
        <v>32</v>
      </c>
      <c r="B46" s="48" t="s">
        <v>42</v>
      </c>
      <c r="C46" s="43" t="s">
        <v>16</v>
      </c>
      <c r="D46" s="44" t="s">
        <v>12</v>
      </c>
      <c r="E46" s="63">
        <v>120</v>
      </c>
      <c r="F46" s="84"/>
      <c r="G46" s="85"/>
      <c r="H46" s="83">
        <f t="shared" si="4"/>
        <v>0</v>
      </c>
      <c r="I46" s="86">
        <f t="shared" si="5"/>
        <v>0</v>
      </c>
      <c r="J46" s="18"/>
      <c r="K46" s="18"/>
      <c r="L46" s="18"/>
      <c r="M46" s="93"/>
      <c r="N46" s="95">
        <v>1940.4000000000003</v>
      </c>
    </row>
    <row r="47" spans="1:14" ht="15.75" x14ac:dyDescent="0.2">
      <c r="A47" s="31">
        <v>33</v>
      </c>
      <c r="B47" s="48" t="s">
        <v>43</v>
      </c>
      <c r="C47" s="43" t="s">
        <v>16</v>
      </c>
      <c r="D47" s="44" t="s">
        <v>12</v>
      </c>
      <c r="E47" s="63">
        <v>30</v>
      </c>
      <c r="F47" s="84"/>
      <c r="G47" s="85"/>
      <c r="H47" s="83">
        <f t="shared" si="4"/>
        <v>0</v>
      </c>
      <c r="I47" s="86">
        <f t="shared" si="5"/>
        <v>0</v>
      </c>
      <c r="J47" s="18"/>
      <c r="K47" s="18"/>
      <c r="L47" s="18"/>
      <c r="M47" s="93"/>
      <c r="N47" s="95">
        <v>485.1</v>
      </c>
    </row>
    <row r="48" spans="1:14" ht="15.75" x14ac:dyDescent="0.2">
      <c r="A48" s="31">
        <v>34</v>
      </c>
      <c r="B48" s="48" t="s">
        <v>44</v>
      </c>
      <c r="C48" s="43" t="s">
        <v>16</v>
      </c>
      <c r="D48" s="44" t="s">
        <v>12</v>
      </c>
      <c r="E48" s="63">
        <v>30</v>
      </c>
      <c r="F48" s="84"/>
      <c r="G48" s="85"/>
      <c r="H48" s="83">
        <f t="shared" si="4"/>
        <v>0</v>
      </c>
      <c r="I48" s="86">
        <f t="shared" si="5"/>
        <v>0</v>
      </c>
      <c r="J48" s="18"/>
      <c r="K48" s="18"/>
      <c r="L48" s="18"/>
      <c r="M48" s="93"/>
      <c r="N48" s="95">
        <v>485.1</v>
      </c>
    </row>
    <row r="49" spans="1:14" ht="15.75" x14ac:dyDescent="0.2">
      <c r="A49" s="31">
        <v>35</v>
      </c>
      <c r="B49" s="48" t="s">
        <v>45</v>
      </c>
      <c r="C49" s="43" t="s">
        <v>16</v>
      </c>
      <c r="D49" s="44" t="s">
        <v>12</v>
      </c>
      <c r="E49" s="63">
        <v>24</v>
      </c>
      <c r="F49" s="84"/>
      <c r="G49" s="85"/>
      <c r="H49" s="83">
        <f t="shared" si="4"/>
        <v>0</v>
      </c>
      <c r="I49" s="86">
        <f t="shared" si="5"/>
        <v>0</v>
      </c>
      <c r="J49" s="18"/>
      <c r="K49" s="18"/>
      <c r="L49" s="18"/>
      <c r="M49" s="93"/>
      <c r="N49" s="95">
        <v>388.08</v>
      </c>
    </row>
    <row r="50" spans="1:14" ht="15.75" x14ac:dyDescent="0.2">
      <c r="A50" s="31">
        <v>36</v>
      </c>
      <c r="B50" s="48" t="s">
        <v>46</v>
      </c>
      <c r="C50" s="43" t="s">
        <v>16</v>
      </c>
      <c r="D50" s="44" t="s">
        <v>12</v>
      </c>
      <c r="E50" s="63">
        <v>24</v>
      </c>
      <c r="F50" s="84"/>
      <c r="G50" s="85"/>
      <c r="H50" s="83">
        <f t="shared" si="4"/>
        <v>0</v>
      </c>
      <c r="I50" s="86">
        <f t="shared" si="5"/>
        <v>0</v>
      </c>
      <c r="J50" s="18"/>
      <c r="K50" s="18"/>
      <c r="L50" s="18"/>
      <c r="M50" s="93"/>
      <c r="N50" s="95">
        <v>388.08</v>
      </c>
    </row>
    <row r="51" spans="1:14" ht="15.75" x14ac:dyDescent="0.2">
      <c r="A51" s="31">
        <v>37</v>
      </c>
      <c r="B51" s="48" t="s">
        <v>114</v>
      </c>
      <c r="C51" s="43" t="s">
        <v>16</v>
      </c>
      <c r="D51" s="44" t="s">
        <v>12</v>
      </c>
      <c r="E51" s="63">
        <v>144</v>
      </c>
      <c r="F51" s="84"/>
      <c r="G51" s="85"/>
      <c r="H51" s="83">
        <f t="shared" si="4"/>
        <v>0</v>
      </c>
      <c r="I51" s="86">
        <f t="shared" si="5"/>
        <v>0</v>
      </c>
      <c r="J51" s="18"/>
      <c r="K51" s="18"/>
      <c r="L51" s="18"/>
      <c r="M51" s="93"/>
      <c r="N51" s="95">
        <v>1932.48</v>
      </c>
    </row>
    <row r="52" spans="1:14" ht="15.75" x14ac:dyDescent="0.2">
      <c r="A52" s="31">
        <v>38</v>
      </c>
      <c r="B52" s="48" t="s">
        <v>47</v>
      </c>
      <c r="C52" s="43" t="s">
        <v>16</v>
      </c>
      <c r="D52" s="44" t="s">
        <v>12</v>
      </c>
      <c r="E52" s="64">
        <v>36</v>
      </c>
      <c r="F52" s="84"/>
      <c r="G52" s="85"/>
      <c r="H52" s="83">
        <f t="shared" si="4"/>
        <v>0</v>
      </c>
      <c r="I52" s="86">
        <f t="shared" si="5"/>
        <v>0</v>
      </c>
      <c r="J52" s="20"/>
      <c r="K52" s="21"/>
      <c r="L52" s="20"/>
      <c r="M52" s="21"/>
      <c r="N52" s="95">
        <v>483.12</v>
      </c>
    </row>
    <row r="53" spans="1:14" ht="15.75" x14ac:dyDescent="0.2">
      <c r="A53" s="31">
        <v>39</v>
      </c>
      <c r="B53" s="48" t="s">
        <v>48</v>
      </c>
      <c r="C53" s="43" t="s">
        <v>16</v>
      </c>
      <c r="D53" s="44" t="s">
        <v>12</v>
      </c>
      <c r="E53" s="64">
        <v>60</v>
      </c>
      <c r="F53" s="84"/>
      <c r="G53" s="85"/>
      <c r="H53" s="83">
        <f t="shared" si="4"/>
        <v>0</v>
      </c>
      <c r="I53" s="86">
        <f t="shared" si="5"/>
        <v>0</v>
      </c>
      <c r="J53" s="20"/>
      <c r="K53" s="21"/>
      <c r="L53" s="20"/>
      <c r="M53" s="21"/>
      <c r="N53" s="95">
        <v>805.2</v>
      </c>
    </row>
    <row r="54" spans="1:14" ht="15.75" x14ac:dyDescent="0.2">
      <c r="A54" s="31">
        <v>40</v>
      </c>
      <c r="B54" s="48" t="s">
        <v>111</v>
      </c>
      <c r="C54" s="43" t="s">
        <v>16</v>
      </c>
      <c r="D54" s="44" t="s">
        <v>12</v>
      </c>
      <c r="E54" s="64">
        <v>36</v>
      </c>
      <c r="F54" s="84"/>
      <c r="G54" s="85"/>
      <c r="H54" s="83">
        <f t="shared" si="4"/>
        <v>0</v>
      </c>
      <c r="I54" s="86">
        <f t="shared" si="5"/>
        <v>0</v>
      </c>
      <c r="J54" s="20"/>
      <c r="K54" s="21"/>
      <c r="L54" s="20"/>
      <c r="M54" s="21"/>
      <c r="N54" s="95">
        <v>483.12</v>
      </c>
    </row>
    <row r="55" spans="1:14" ht="15.75" x14ac:dyDescent="0.2">
      <c r="A55" s="31">
        <v>41</v>
      </c>
      <c r="B55" s="48" t="s">
        <v>112</v>
      </c>
      <c r="C55" s="43" t="s">
        <v>16</v>
      </c>
      <c r="D55" s="44" t="s">
        <v>12</v>
      </c>
      <c r="E55" s="64">
        <v>30</v>
      </c>
      <c r="F55" s="84"/>
      <c r="G55" s="85"/>
      <c r="H55" s="83">
        <f t="shared" si="4"/>
        <v>0</v>
      </c>
      <c r="I55" s="86">
        <f t="shared" si="5"/>
        <v>0</v>
      </c>
      <c r="J55" s="20"/>
      <c r="K55" s="21"/>
      <c r="L55" s="20"/>
      <c r="M55" s="21"/>
      <c r="N55" s="95">
        <v>402.6</v>
      </c>
    </row>
    <row r="56" spans="1:14" ht="15.75" x14ac:dyDescent="0.2">
      <c r="A56" s="31">
        <v>42</v>
      </c>
      <c r="B56" s="48" t="s">
        <v>113</v>
      </c>
      <c r="C56" s="43" t="s">
        <v>16</v>
      </c>
      <c r="D56" s="44" t="s">
        <v>12</v>
      </c>
      <c r="E56" s="64">
        <v>36</v>
      </c>
      <c r="F56" s="84"/>
      <c r="G56" s="85"/>
      <c r="H56" s="83">
        <f t="shared" si="4"/>
        <v>0</v>
      </c>
      <c r="I56" s="86">
        <f t="shared" si="5"/>
        <v>0</v>
      </c>
      <c r="J56" s="20"/>
      <c r="K56" s="21"/>
      <c r="L56" s="20"/>
      <c r="M56" s="21"/>
      <c r="N56" s="95">
        <v>483.12</v>
      </c>
    </row>
    <row r="57" spans="1:14" ht="15.75" x14ac:dyDescent="0.2">
      <c r="A57" s="31">
        <v>43</v>
      </c>
      <c r="B57" s="48" t="s">
        <v>124</v>
      </c>
      <c r="C57" s="43" t="s">
        <v>16</v>
      </c>
      <c r="D57" s="44" t="s">
        <v>12</v>
      </c>
      <c r="E57" s="64">
        <v>24</v>
      </c>
      <c r="F57" s="84"/>
      <c r="G57" s="85"/>
      <c r="H57" s="83">
        <f t="shared" si="4"/>
        <v>0</v>
      </c>
      <c r="I57" s="86">
        <f t="shared" si="5"/>
        <v>0</v>
      </c>
      <c r="J57" s="20"/>
      <c r="K57" s="21"/>
      <c r="L57" s="20"/>
      <c r="M57" s="21"/>
      <c r="N57" s="95">
        <v>322.08</v>
      </c>
    </row>
    <row r="58" spans="1:14" ht="15.75" x14ac:dyDescent="0.2">
      <c r="A58" s="31">
        <v>44</v>
      </c>
      <c r="B58" s="48" t="s">
        <v>117</v>
      </c>
      <c r="C58" s="43" t="s">
        <v>16</v>
      </c>
      <c r="D58" s="44" t="s">
        <v>12</v>
      </c>
      <c r="E58" s="64">
        <v>30</v>
      </c>
      <c r="F58" s="84"/>
      <c r="G58" s="85"/>
      <c r="H58" s="83">
        <f t="shared" si="4"/>
        <v>0</v>
      </c>
      <c r="I58" s="86">
        <f t="shared" si="5"/>
        <v>0</v>
      </c>
      <c r="J58" s="20"/>
      <c r="K58" s="21"/>
      <c r="L58" s="20"/>
      <c r="M58" s="21"/>
      <c r="N58" s="95">
        <v>402.6</v>
      </c>
    </row>
    <row r="59" spans="1:14" ht="15.75" x14ac:dyDescent="0.2">
      <c r="A59" s="31">
        <v>45</v>
      </c>
      <c r="B59" s="48" t="s">
        <v>118</v>
      </c>
      <c r="C59" s="43" t="s">
        <v>16</v>
      </c>
      <c r="D59" s="44" t="s">
        <v>12</v>
      </c>
      <c r="E59" s="64">
        <v>24</v>
      </c>
      <c r="F59" s="84"/>
      <c r="G59" s="85"/>
      <c r="H59" s="83">
        <f t="shared" si="4"/>
        <v>0</v>
      </c>
      <c r="I59" s="86">
        <f t="shared" si="5"/>
        <v>0</v>
      </c>
      <c r="J59" s="20"/>
      <c r="K59" s="21"/>
      <c r="L59" s="20"/>
      <c r="M59" s="21"/>
      <c r="N59" s="95">
        <v>322.08</v>
      </c>
    </row>
    <row r="60" spans="1:14" ht="15.75" x14ac:dyDescent="0.2">
      <c r="A60" s="31">
        <v>46</v>
      </c>
      <c r="B60" s="48" t="s">
        <v>119</v>
      </c>
      <c r="C60" s="43" t="s">
        <v>16</v>
      </c>
      <c r="D60" s="44" t="s">
        <v>12</v>
      </c>
      <c r="E60" s="64">
        <v>24</v>
      </c>
      <c r="F60" s="84"/>
      <c r="G60" s="85"/>
      <c r="H60" s="83">
        <f t="shared" si="4"/>
        <v>0</v>
      </c>
      <c r="I60" s="86">
        <f t="shared" si="5"/>
        <v>0</v>
      </c>
      <c r="J60" s="20"/>
      <c r="K60" s="21"/>
      <c r="L60" s="20"/>
      <c r="M60" s="21"/>
      <c r="N60" s="95">
        <v>322.08</v>
      </c>
    </row>
    <row r="61" spans="1:14" ht="15.75" x14ac:dyDescent="0.2">
      <c r="A61" s="31">
        <v>47</v>
      </c>
      <c r="B61" s="48" t="s">
        <v>120</v>
      </c>
      <c r="C61" s="43" t="s">
        <v>16</v>
      </c>
      <c r="D61" s="44" t="s">
        <v>12</v>
      </c>
      <c r="E61" s="64">
        <v>24</v>
      </c>
      <c r="F61" s="84"/>
      <c r="G61" s="85"/>
      <c r="H61" s="83">
        <f t="shared" si="4"/>
        <v>0</v>
      </c>
      <c r="I61" s="86">
        <f t="shared" si="5"/>
        <v>0</v>
      </c>
      <c r="J61" s="20"/>
      <c r="K61" s="21"/>
      <c r="L61" s="20"/>
      <c r="M61" s="21"/>
      <c r="N61" s="95">
        <v>322.08</v>
      </c>
    </row>
    <row r="62" spans="1:14" ht="15.75" x14ac:dyDescent="0.2">
      <c r="A62" s="31">
        <v>48</v>
      </c>
      <c r="B62" s="48" t="s">
        <v>121</v>
      </c>
      <c r="C62" s="43" t="s">
        <v>16</v>
      </c>
      <c r="D62" s="44" t="s">
        <v>12</v>
      </c>
      <c r="E62" s="64">
        <v>18</v>
      </c>
      <c r="F62" s="84"/>
      <c r="G62" s="85"/>
      <c r="H62" s="83">
        <f t="shared" si="4"/>
        <v>0</v>
      </c>
      <c r="I62" s="86">
        <f t="shared" si="5"/>
        <v>0</v>
      </c>
      <c r="J62" s="20"/>
      <c r="K62" s="21"/>
      <c r="L62" s="20"/>
      <c r="M62" s="21"/>
      <c r="N62" s="95">
        <v>241.56</v>
      </c>
    </row>
    <row r="63" spans="1:14" ht="15.75" x14ac:dyDescent="0.2">
      <c r="A63" s="31">
        <v>49</v>
      </c>
      <c r="B63" s="48" t="s">
        <v>267</v>
      </c>
      <c r="C63" s="43" t="s">
        <v>16</v>
      </c>
      <c r="D63" s="44" t="s">
        <v>12</v>
      </c>
      <c r="E63" s="64">
        <v>24</v>
      </c>
      <c r="F63" s="84"/>
      <c r="G63" s="85"/>
      <c r="H63" s="83">
        <f t="shared" si="4"/>
        <v>0</v>
      </c>
      <c r="I63" s="86">
        <f t="shared" si="5"/>
        <v>0</v>
      </c>
      <c r="J63" s="20"/>
      <c r="K63" s="21"/>
      <c r="L63" s="20"/>
      <c r="M63" s="87"/>
      <c r="N63" s="95">
        <v>322.08</v>
      </c>
    </row>
    <row r="64" spans="1:14" ht="15.75" x14ac:dyDescent="0.2">
      <c r="A64" s="31">
        <v>50</v>
      </c>
      <c r="B64" s="48" t="s">
        <v>268</v>
      </c>
      <c r="C64" s="43" t="s">
        <v>16</v>
      </c>
      <c r="D64" s="44" t="s">
        <v>12</v>
      </c>
      <c r="E64" s="64">
        <v>24</v>
      </c>
      <c r="F64" s="84"/>
      <c r="G64" s="85"/>
      <c r="H64" s="83">
        <f t="shared" si="4"/>
        <v>0</v>
      </c>
      <c r="I64" s="86">
        <f t="shared" si="5"/>
        <v>0</v>
      </c>
      <c r="J64" s="20"/>
      <c r="K64" s="21"/>
      <c r="L64" s="106"/>
      <c r="M64" s="40"/>
      <c r="N64" s="95">
        <v>322.08</v>
      </c>
    </row>
    <row r="65" spans="1:14" ht="15.75" x14ac:dyDescent="0.2">
      <c r="A65" s="31">
        <v>51</v>
      </c>
      <c r="B65" s="48" t="s">
        <v>269</v>
      </c>
      <c r="C65" s="43" t="s">
        <v>16</v>
      </c>
      <c r="D65" s="44" t="s">
        <v>12</v>
      </c>
      <c r="E65" s="64">
        <v>24</v>
      </c>
      <c r="F65" s="84"/>
      <c r="G65" s="85"/>
      <c r="H65" s="83">
        <f t="shared" si="4"/>
        <v>0</v>
      </c>
      <c r="I65" s="86">
        <f t="shared" si="5"/>
        <v>0</v>
      </c>
      <c r="J65" s="41"/>
      <c r="K65" s="40"/>
      <c r="L65" s="42"/>
      <c r="M65" s="40"/>
      <c r="N65" s="95">
        <v>322.08</v>
      </c>
    </row>
    <row r="66" spans="1:14" ht="15.75" x14ac:dyDescent="0.2">
      <c r="A66" s="31">
        <v>52</v>
      </c>
      <c r="B66" s="48" t="s">
        <v>270</v>
      </c>
      <c r="C66" s="43" t="s">
        <v>16</v>
      </c>
      <c r="D66" s="44" t="s">
        <v>12</v>
      </c>
      <c r="E66" s="64">
        <v>30</v>
      </c>
      <c r="F66" s="84"/>
      <c r="G66" s="85"/>
      <c r="H66" s="83">
        <f t="shared" si="4"/>
        <v>0</v>
      </c>
      <c r="I66" s="86">
        <f t="shared" si="5"/>
        <v>0</v>
      </c>
      <c r="J66" s="42"/>
      <c r="K66" s="40"/>
      <c r="L66" s="42"/>
      <c r="M66" s="40"/>
      <c r="N66" s="95">
        <v>402.6</v>
      </c>
    </row>
    <row r="67" spans="1:14" ht="15.75" x14ac:dyDescent="0.2">
      <c r="A67" s="31">
        <v>53</v>
      </c>
      <c r="B67" s="48" t="s">
        <v>122</v>
      </c>
      <c r="C67" s="43" t="s">
        <v>16</v>
      </c>
      <c r="D67" s="44" t="s">
        <v>12</v>
      </c>
      <c r="E67" s="64">
        <v>24</v>
      </c>
      <c r="F67" s="84"/>
      <c r="G67" s="85"/>
      <c r="H67" s="83">
        <f t="shared" si="4"/>
        <v>0</v>
      </c>
      <c r="I67" s="86">
        <f t="shared" si="5"/>
        <v>0</v>
      </c>
      <c r="J67" s="42"/>
      <c r="K67" s="40"/>
      <c r="L67" s="42"/>
      <c r="M67" s="40"/>
      <c r="N67" s="95">
        <v>322.08</v>
      </c>
    </row>
    <row r="68" spans="1:14" ht="15.75" x14ac:dyDescent="0.2">
      <c r="A68" s="31">
        <v>54</v>
      </c>
      <c r="B68" s="48" t="s">
        <v>271</v>
      </c>
      <c r="C68" s="43" t="s">
        <v>16</v>
      </c>
      <c r="D68" s="44" t="s">
        <v>12</v>
      </c>
      <c r="E68" s="64">
        <v>18</v>
      </c>
      <c r="F68" s="84"/>
      <c r="G68" s="85"/>
      <c r="H68" s="83">
        <f t="shared" si="4"/>
        <v>0</v>
      </c>
      <c r="I68" s="86">
        <f t="shared" si="5"/>
        <v>0</v>
      </c>
      <c r="J68" s="42"/>
      <c r="K68" s="40"/>
      <c r="L68" s="42"/>
      <c r="M68" s="40"/>
      <c r="N68" s="95">
        <v>241.56</v>
      </c>
    </row>
    <row r="69" spans="1:14" ht="15.75" x14ac:dyDescent="0.2">
      <c r="A69" s="31">
        <v>55</v>
      </c>
      <c r="B69" s="48" t="s">
        <v>125</v>
      </c>
      <c r="C69" s="43" t="s">
        <v>16</v>
      </c>
      <c r="D69" s="44" t="s">
        <v>12</v>
      </c>
      <c r="E69" s="64">
        <v>36</v>
      </c>
      <c r="F69" s="84"/>
      <c r="G69" s="85"/>
      <c r="H69" s="83">
        <f t="shared" si="4"/>
        <v>0</v>
      </c>
      <c r="I69" s="86">
        <f t="shared" si="5"/>
        <v>0</v>
      </c>
      <c r="J69" s="42"/>
      <c r="K69" s="40"/>
      <c r="L69" s="42"/>
      <c r="M69" s="40"/>
      <c r="N69" s="95">
        <v>483.12</v>
      </c>
    </row>
    <row r="70" spans="1:14" ht="15.75" x14ac:dyDescent="0.2">
      <c r="A70" s="31">
        <v>56</v>
      </c>
      <c r="B70" s="48" t="s">
        <v>126</v>
      </c>
      <c r="C70" s="43" t="s">
        <v>16</v>
      </c>
      <c r="D70" s="44" t="s">
        <v>12</v>
      </c>
      <c r="E70" s="64">
        <v>24</v>
      </c>
      <c r="F70" s="84"/>
      <c r="G70" s="85"/>
      <c r="H70" s="83">
        <f t="shared" si="4"/>
        <v>0</v>
      </c>
      <c r="I70" s="86">
        <f t="shared" si="5"/>
        <v>0</v>
      </c>
      <c r="J70" s="42"/>
      <c r="K70" s="40"/>
      <c r="L70" s="42"/>
      <c r="M70" s="40"/>
      <c r="N70" s="95">
        <v>322.08</v>
      </c>
    </row>
    <row r="71" spans="1:14" ht="15.75" x14ac:dyDescent="0.2">
      <c r="A71" s="31">
        <v>57</v>
      </c>
      <c r="B71" s="48" t="s">
        <v>127</v>
      </c>
      <c r="C71" s="43" t="s">
        <v>16</v>
      </c>
      <c r="D71" s="44" t="s">
        <v>12</v>
      </c>
      <c r="E71" s="64">
        <v>32</v>
      </c>
      <c r="F71" s="84"/>
      <c r="G71" s="85"/>
      <c r="H71" s="83">
        <f t="shared" si="4"/>
        <v>0</v>
      </c>
      <c r="I71" s="86">
        <f t="shared" si="5"/>
        <v>0</v>
      </c>
      <c r="J71" s="42"/>
      <c r="K71" s="40"/>
      <c r="L71" s="42"/>
      <c r="M71" s="40"/>
      <c r="N71" s="95">
        <v>429.44</v>
      </c>
    </row>
    <row r="72" spans="1:14" ht="15.75" x14ac:dyDescent="0.2">
      <c r="A72" s="31">
        <v>58</v>
      </c>
      <c r="B72" s="48" t="s">
        <v>128</v>
      </c>
      <c r="C72" s="43" t="s">
        <v>16</v>
      </c>
      <c r="D72" s="44" t="s">
        <v>12</v>
      </c>
      <c r="E72" s="64">
        <v>18</v>
      </c>
      <c r="F72" s="84"/>
      <c r="G72" s="85"/>
      <c r="H72" s="83">
        <f t="shared" si="4"/>
        <v>0</v>
      </c>
      <c r="I72" s="86">
        <f t="shared" si="5"/>
        <v>0</v>
      </c>
      <c r="J72" s="42"/>
      <c r="K72" s="40"/>
      <c r="L72" s="42"/>
      <c r="M72" s="40"/>
      <c r="N72" s="95">
        <v>241.56</v>
      </c>
    </row>
    <row r="73" spans="1:14" ht="15.75" x14ac:dyDescent="0.2">
      <c r="A73" s="31">
        <v>59</v>
      </c>
      <c r="B73" s="48" t="s">
        <v>129</v>
      </c>
      <c r="C73" s="43" t="s">
        <v>16</v>
      </c>
      <c r="D73" s="44" t="s">
        <v>12</v>
      </c>
      <c r="E73" s="64">
        <v>42</v>
      </c>
      <c r="F73" s="84"/>
      <c r="G73" s="85"/>
      <c r="H73" s="83">
        <f t="shared" si="4"/>
        <v>0</v>
      </c>
      <c r="I73" s="86">
        <f t="shared" si="5"/>
        <v>0</v>
      </c>
      <c r="J73" s="42"/>
      <c r="K73" s="40"/>
      <c r="L73" s="42"/>
      <c r="M73" s="40"/>
      <c r="N73" s="95">
        <v>563.64</v>
      </c>
    </row>
    <row r="74" spans="1:14" ht="15.75" x14ac:dyDescent="0.2">
      <c r="A74" s="31">
        <v>60</v>
      </c>
      <c r="B74" s="48" t="s">
        <v>130</v>
      </c>
      <c r="C74" s="43" t="s">
        <v>16</v>
      </c>
      <c r="D74" s="44" t="s">
        <v>12</v>
      </c>
      <c r="E74" s="65">
        <v>42</v>
      </c>
      <c r="F74" s="84"/>
      <c r="G74" s="85"/>
      <c r="H74" s="83">
        <f t="shared" si="4"/>
        <v>0</v>
      </c>
      <c r="I74" s="86">
        <f t="shared" si="5"/>
        <v>0</v>
      </c>
      <c r="J74" s="42"/>
      <c r="K74" s="40"/>
      <c r="L74" s="42"/>
      <c r="M74" s="40"/>
      <c r="N74" s="95">
        <v>563.64</v>
      </c>
    </row>
    <row r="75" spans="1:14" ht="15.75" x14ac:dyDescent="0.2">
      <c r="A75" s="31">
        <v>61</v>
      </c>
      <c r="B75" s="48" t="s">
        <v>208</v>
      </c>
      <c r="C75" s="43" t="s">
        <v>16</v>
      </c>
      <c r="D75" s="44" t="s">
        <v>12</v>
      </c>
      <c r="E75" s="66">
        <v>60</v>
      </c>
      <c r="F75" s="84"/>
      <c r="G75" s="85"/>
      <c r="H75" s="83">
        <f t="shared" si="4"/>
        <v>0</v>
      </c>
      <c r="I75" s="86">
        <f t="shared" si="5"/>
        <v>0</v>
      </c>
      <c r="J75" s="42"/>
      <c r="K75" s="40"/>
      <c r="L75" s="42"/>
      <c r="M75" s="40"/>
      <c r="N75" s="95">
        <v>805.2</v>
      </c>
    </row>
    <row r="76" spans="1:14" ht="15.75" x14ac:dyDescent="0.2">
      <c r="A76" s="31">
        <v>62</v>
      </c>
      <c r="B76" s="48" t="s">
        <v>209</v>
      </c>
      <c r="C76" s="43" t="s">
        <v>16</v>
      </c>
      <c r="D76" s="44" t="s">
        <v>12</v>
      </c>
      <c r="E76" s="66">
        <v>60</v>
      </c>
      <c r="F76" s="84"/>
      <c r="G76" s="85"/>
      <c r="H76" s="83">
        <f t="shared" si="4"/>
        <v>0</v>
      </c>
      <c r="I76" s="86">
        <f t="shared" si="5"/>
        <v>0</v>
      </c>
      <c r="J76" s="42"/>
      <c r="K76" s="40"/>
      <c r="L76" s="42"/>
      <c r="M76" s="40"/>
      <c r="N76" s="95">
        <v>805.2</v>
      </c>
    </row>
    <row r="77" spans="1:14" ht="15.75" x14ac:dyDescent="0.2">
      <c r="A77" s="31">
        <v>63</v>
      </c>
      <c r="B77" s="48" t="s">
        <v>210</v>
      </c>
      <c r="C77" s="43" t="s">
        <v>16</v>
      </c>
      <c r="D77" s="44" t="s">
        <v>12</v>
      </c>
      <c r="E77" s="66">
        <v>60</v>
      </c>
      <c r="F77" s="84"/>
      <c r="G77" s="85"/>
      <c r="H77" s="83">
        <f t="shared" si="4"/>
        <v>0</v>
      </c>
      <c r="I77" s="86">
        <f t="shared" si="5"/>
        <v>0</v>
      </c>
      <c r="J77" s="42"/>
      <c r="K77" s="40"/>
      <c r="L77" s="42"/>
      <c r="M77" s="40"/>
      <c r="N77" s="95">
        <v>805.2</v>
      </c>
    </row>
    <row r="78" spans="1:14" ht="15.75" x14ac:dyDescent="0.2">
      <c r="A78" s="31">
        <v>64</v>
      </c>
      <c r="B78" s="48" t="s">
        <v>211</v>
      </c>
      <c r="C78" s="43" t="s">
        <v>16</v>
      </c>
      <c r="D78" s="44" t="s">
        <v>12</v>
      </c>
      <c r="E78" s="66">
        <v>60</v>
      </c>
      <c r="F78" s="84"/>
      <c r="G78" s="85"/>
      <c r="H78" s="83">
        <f t="shared" si="4"/>
        <v>0</v>
      </c>
      <c r="I78" s="86">
        <f t="shared" si="5"/>
        <v>0</v>
      </c>
      <c r="J78" s="42"/>
      <c r="K78" s="40"/>
      <c r="L78" s="42"/>
      <c r="M78" s="40"/>
      <c r="N78" s="95">
        <v>805.2</v>
      </c>
    </row>
    <row r="79" spans="1:14" ht="15.75" x14ac:dyDescent="0.2">
      <c r="A79" s="31">
        <v>65</v>
      </c>
      <c r="B79" s="48" t="s">
        <v>212</v>
      </c>
      <c r="C79" s="43" t="s">
        <v>16</v>
      </c>
      <c r="D79" s="44" t="s">
        <v>12</v>
      </c>
      <c r="E79" s="66">
        <v>30</v>
      </c>
      <c r="F79" s="84"/>
      <c r="G79" s="85"/>
      <c r="H79" s="83">
        <f t="shared" si="4"/>
        <v>0</v>
      </c>
      <c r="I79" s="86">
        <f t="shared" si="5"/>
        <v>0</v>
      </c>
      <c r="J79" s="42"/>
      <c r="K79" s="40"/>
      <c r="L79" s="42"/>
      <c r="M79" s="40"/>
      <c r="N79" s="95">
        <v>402.6</v>
      </c>
    </row>
    <row r="80" spans="1:14" ht="15.75" x14ac:dyDescent="0.2">
      <c r="A80" s="31">
        <v>66</v>
      </c>
      <c r="B80" s="48" t="s">
        <v>213</v>
      </c>
      <c r="C80" s="43" t="s">
        <v>16</v>
      </c>
      <c r="D80" s="44" t="s">
        <v>12</v>
      </c>
      <c r="E80" s="66">
        <v>24</v>
      </c>
      <c r="F80" s="84"/>
      <c r="G80" s="85"/>
      <c r="H80" s="83">
        <f t="shared" si="4"/>
        <v>0</v>
      </c>
      <c r="I80" s="86">
        <f t="shared" si="5"/>
        <v>0</v>
      </c>
      <c r="J80" s="42"/>
      <c r="K80" s="40"/>
      <c r="L80" s="42"/>
      <c r="M80" s="40"/>
      <c r="N80" s="95">
        <v>322.08</v>
      </c>
    </row>
    <row r="81" spans="1:16" ht="15.75" x14ac:dyDescent="0.2">
      <c r="A81" s="31">
        <v>67</v>
      </c>
      <c r="B81" s="48" t="s">
        <v>214</v>
      </c>
      <c r="C81" s="43" t="s">
        <v>16</v>
      </c>
      <c r="D81" s="44" t="s">
        <v>12</v>
      </c>
      <c r="E81" s="66">
        <v>24</v>
      </c>
      <c r="F81" s="84"/>
      <c r="G81" s="85"/>
      <c r="H81" s="83">
        <f t="shared" si="4"/>
        <v>0</v>
      </c>
      <c r="I81" s="86">
        <f t="shared" si="5"/>
        <v>0</v>
      </c>
      <c r="J81" s="42"/>
      <c r="K81" s="40"/>
      <c r="L81" s="42"/>
      <c r="M81" s="40"/>
      <c r="N81" s="95">
        <v>322.08</v>
      </c>
    </row>
    <row r="82" spans="1:16" ht="15.75" x14ac:dyDescent="0.2">
      <c r="A82" s="31">
        <v>68</v>
      </c>
      <c r="B82" s="48" t="s">
        <v>215</v>
      </c>
      <c r="C82" s="43" t="s">
        <v>16</v>
      </c>
      <c r="D82" s="44" t="s">
        <v>12</v>
      </c>
      <c r="E82" s="66">
        <v>60</v>
      </c>
      <c r="F82" s="84"/>
      <c r="G82" s="85"/>
      <c r="H82" s="83">
        <f t="shared" si="4"/>
        <v>0</v>
      </c>
      <c r="I82" s="86">
        <f t="shared" si="5"/>
        <v>0</v>
      </c>
      <c r="J82" s="42"/>
      <c r="K82" s="40"/>
      <c r="L82" s="42"/>
      <c r="M82" s="40"/>
      <c r="N82" s="95">
        <v>805.2</v>
      </c>
    </row>
    <row r="83" spans="1:16" ht="15.75" x14ac:dyDescent="0.2">
      <c r="A83" s="31">
        <v>69</v>
      </c>
      <c r="B83" s="48" t="s">
        <v>216</v>
      </c>
      <c r="C83" s="43" t="s">
        <v>16</v>
      </c>
      <c r="D83" s="44" t="s">
        <v>12</v>
      </c>
      <c r="E83" s="66">
        <v>30</v>
      </c>
      <c r="F83" s="84"/>
      <c r="G83" s="85"/>
      <c r="H83" s="83">
        <f t="shared" ref="H83:H94" si="6">E83*F83</f>
        <v>0</v>
      </c>
      <c r="I83" s="86">
        <f t="shared" ref="I83:I94" si="7">H83+(H83*G83)</f>
        <v>0</v>
      </c>
      <c r="J83" s="42"/>
      <c r="K83" s="40"/>
      <c r="L83" s="42"/>
      <c r="M83" s="40"/>
      <c r="N83" s="95">
        <v>402.6</v>
      </c>
    </row>
    <row r="84" spans="1:16" ht="15.75" x14ac:dyDescent="0.2">
      <c r="A84" s="31">
        <v>70</v>
      </c>
      <c r="B84" s="48" t="s">
        <v>217</v>
      </c>
      <c r="C84" s="43" t="s">
        <v>16</v>
      </c>
      <c r="D84" s="44" t="s">
        <v>12</v>
      </c>
      <c r="E84" s="66">
        <v>30</v>
      </c>
      <c r="F84" s="84"/>
      <c r="G84" s="85"/>
      <c r="H84" s="83">
        <f t="shared" si="6"/>
        <v>0</v>
      </c>
      <c r="I84" s="86">
        <f t="shared" si="7"/>
        <v>0</v>
      </c>
      <c r="J84" s="42"/>
      <c r="K84" s="40"/>
      <c r="L84" s="42"/>
      <c r="M84" s="40"/>
      <c r="N84" s="95">
        <v>402.6</v>
      </c>
    </row>
    <row r="85" spans="1:16" ht="15.75" x14ac:dyDescent="0.2">
      <c r="A85" s="31">
        <v>71</v>
      </c>
      <c r="B85" s="48" t="s">
        <v>218</v>
      </c>
      <c r="C85" s="43" t="s">
        <v>16</v>
      </c>
      <c r="D85" s="44" t="s">
        <v>12</v>
      </c>
      <c r="E85" s="66">
        <v>30</v>
      </c>
      <c r="F85" s="84"/>
      <c r="G85" s="85"/>
      <c r="H85" s="83">
        <f t="shared" si="6"/>
        <v>0</v>
      </c>
      <c r="I85" s="86">
        <f t="shared" si="7"/>
        <v>0</v>
      </c>
      <c r="J85" s="42"/>
      <c r="K85" s="40"/>
      <c r="L85" s="42"/>
      <c r="M85" s="40"/>
      <c r="N85" s="95">
        <v>402.6</v>
      </c>
    </row>
    <row r="86" spans="1:16" ht="15.75" x14ac:dyDescent="0.2">
      <c r="A86" s="31">
        <v>72</v>
      </c>
      <c r="B86" s="48" t="s">
        <v>219</v>
      </c>
      <c r="C86" s="43" t="s">
        <v>16</v>
      </c>
      <c r="D86" s="44" t="s">
        <v>12</v>
      </c>
      <c r="E86" s="66">
        <v>30</v>
      </c>
      <c r="F86" s="84"/>
      <c r="G86" s="85"/>
      <c r="H86" s="83">
        <f t="shared" si="6"/>
        <v>0</v>
      </c>
      <c r="I86" s="86">
        <f t="shared" si="7"/>
        <v>0</v>
      </c>
      <c r="J86" s="40"/>
      <c r="K86" s="40"/>
      <c r="L86" s="42"/>
      <c r="M86" s="40"/>
      <c r="N86" s="95">
        <v>402.6</v>
      </c>
    </row>
    <row r="87" spans="1:16" ht="15.75" x14ac:dyDescent="0.2">
      <c r="A87" s="31">
        <v>73</v>
      </c>
      <c r="B87" s="48" t="s">
        <v>220</v>
      </c>
      <c r="C87" s="43" t="s">
        <v>16</v>
      </c>
      <c r="D87" s="44" t="s">
        <v>12</v>
      </c>
      <c r="E87" s="66">
        <v>30</v>
      </c>
      <c r="F87" s="84"/>
      <c r="G87" s="85"/>
      <c r="H87" s="83">
        <f t="shared" si="6"/>
        <v>0</v>
      </c>
      <c r="I87" s="86">
        <f t="shared" si="7"/>
        <v>0</v>
      </c>
      <c r="J87" s="40"/>
      <c r="K87" s="40"/>
      <c r="L87" s="42"/>
      <c r="M87" s="40"/>
      <c r="N87" s="95">
        <v>402.6</v>
      </c>
    </row>
    <row r="88" spans="1:16" ht="15.75" x14ac:dyDescent="0.2">
      <c r="A88" s="31">
        <v>74</v>
      </c>
      <c r="B88" s="48" t="s">
        <v>221</v>
      </c>
      <c r="C88" s="43" t="s">
        <v>16</v>
      </c>
      <c r="D88" s="44" t="s">
        <v>12</v>
      </c>
      <c r="E88" s="66">
        <v>30</v>
      </c>
      <c r="F88" s="84"/>
      <c r="G88" s="85"/>
      <c r="H88" s="83">
        <f t="shared" si="6"/>
        <v>0</v>
      </c>
      <c r="I88" s="86">
        <f t="shared" si="7"/>
        <v>0</v>
      </c>
      <c r="J88" s="40"/>
      <c r="K88" s="40"/>
      <c r="L88" s="42"/>
      <c r="M88" s="40"/>
      <c r="N88" s="95">
        <v>402.6</v>
      </c>
    </row>
    <row r="89" spans="1:16" ht="15.75" x14ac:dyDescent="0.2">
      <c r="A89" s="31">
        <v>75</v>
      </c>
      <c r="B89" s="48" t="s">
        <v>222</v>
      </c>
      <c r="C89" s="43" t="s">
        <v>16</v>
      </c>
      <c r="D89" s="44" t="s">
        <v>12</v>
      </c>
      <c r="E89" s="66">
        <v>30</v>
      </c>
      <c r="F89" s="84"/>
      <c r="G89" s="85"/>
      <c r="H89" s="83">
        <f t="shared" si="6"/>
        <v>0</v>
      </c>
      <c r="I89" s="86">
        <f t="shared" si="7"/>
        <v>0</v>
      </c>
      <c r="J89" s="40"/>
      <c r="K89" s="40"/>
      <c r="L89" s="42"/>
      <c r="M89" s="40"/>
      <c r="N89" s="95">
        <v>402.6</v>
      </c>
    </row>
    <row r="90" spans="1:16" ht="15.75" x14ac:dyDescent="0.2">
      <c r="A90" s="31">
        <v>76</v>
      </c>
      <c r="B90" s="48" t="s">
        <v>223</v>
      </c>
      <c r="C90" s="43" t="s">
        <v>16</v>
      </c>
      <c r="D90" s="44" t="s">
        <v>12</v>
      </c>
      <c r="E90" s="66">
        <v>24</v>
      </c>
      <c r="F90" s="84"/>
      <c r="G90" s="85"/>
      <c r="H90" s="83">
        <f t="shared" si="6"/>
        <v>0</v>
      </c>
      <c r="I90" s="86">
        <f t="shared" si="7"/>
        <v>0</v>
      </c>
      <c r="J90" s="37"/>
      <c r="K90" s="38"/>
      <c r="L90" s="107"/>
      <c r="M90" s="39"/>
      <c r="N90" s="105">
        <v>322.08</v>
      </c>
      <c r="O90" s="87"/>
      <c r="P90" s="87"/>
    </row>
    <row r="91" spans="1:16" ht="15.75" x14ac:dyDescent="0.2">
      <c r="A91" s="31">
        <v>77</v>
      </c>
      <c r="B91" s="48" t="s">
        <v>224</v>
      </c>
      <c r="C91" s="43" t="s">
        <v>16</v>
      </c>
      <c r="D91" s="44" t="s">
        <v>12</v>
      </c>
      <c r="E91" s="66">
        <v>30</v>
      </c>
      <c r="F91" s="84"/>
      <c r="G91" s="85"/>
      <c r="H91" s="83">
        <f t="shared" si="6"/>
        <v>0</v>
      </c>
      <c r="I91" s="86">
        <f t="shared" si="7"/>
        <v>0</v>
      </c>
      <c r="J91" s="37"/>
      <c r="K91" s="38"/>
      <c r="L91" s="107"/>
      <c r="M91" s="39"/>
      <c r="N91" s="105">
        <v>402.6</v>
      </c>
      <c r="O91" s="87"/>
      <c r="P91" s="87"/>
    </row>
    <row r="92" spans="1:16" ht="26.25" customHeight="1" x14ac:dyDescent="0.2">
      <c r="A92" s="31">
        <v>78</v>
      </c>
      <c r="B92" s="48" t="s">
        <v>225</v>
      </c>
      <c r="C92" s="43" t="s">
        <v>16</v>
      </c>
      <c r="D92" s="44" t="s">
        <v>12</v>
      </c>
      <c r="E92" s="66">
        <v>24</v>
      </c>
      <c r="F92" s="84"/>
      <c r="G92" s="85"/>
      <c r="H92" s="83">
        <f t="shared" si="6"/>
        <v>0</v>
      </c>
      <c r="I92" s="89">
        <f t="shared" si="7"/>
        <v>0</v>
      </c>
      <c r="J92" s="37"/>
      <c r="K92" s="38"/>
      <c r="L92" s="107"/>
      <c r="M92" s="39"/>
      <c r="N92" s="105">
        <v>322.08</v>
      </c>
      <c r="O92" s="87"/>
      <c r="P92" s="87"/>
    </row>
    <row r="93" spans="1:16" ht="15.75" x14ac:dyDescent="0.2">
      <c r="A93" s="31">
        <v>79</v>
      </c>
      <c r="B93" s="48" t="s">
        <v>226</v>
      </c>
      <c r="C93" s="43" t="s">
        <v>16</v>
      </c>
      <c r="D93" s="44" t="s">
        <v>12</v>
      </c>
      <c r="E93" s="66">
        <v>36</v>
      </c>
      <c r="F93" s="84"/>
      <c r="G93" s="85"/>
      <c r="H93" s="88">
        <f t="shared" si="6"/>
        <v>0</v>
      </c>
      <c r="I93" s="90">
        <f t="shared" si="7"/>
        <v>0</v>
      </c>
      <c r="J93" s="32"/>
      <c r="K93" s="23"/>
      <c r="L93" s="108"/>
      <c r="M93" s="111"/>
      <c r="N93" s="95">
        <v>483.12</v>
      </c>
    </row>
    <row r="94" spans="1:16" ht="72" customHeight="1" x14ac:dyDescent="0.2">
      <c r="A94" s="31">
        <v>80</v>
      </c>
      <c r="B94" s="59" t="s">
        <v>545</v>
      </c>
      <c r="C94" s="43" t="s">
        <v>16</v>
      </c>
      <c r="D94" s="44" t="s">
        <v>12</v>
      </c>
      <c r="E94" s="66">
        <v>240</v>
      </c>
      <c r="F94" s="84"/>
      <c r="G94" s="85"/>
      <c r="H94" s="88">
        <f t="shared" si="6"/>
        <v>0</v>
      </c>
      <c r="I94" s="90">
        <f t="shared" si="7"/>
        <v>0</v>
      </c>
      <c r="J94" s="32"/>
      <c r="K94" s="22"/>
      <c r="L94" s="109"/>
      <c r="M94" s="111"/>
      <c r="N94" s="104">
        <v>3220.8</v>
      </c>
    </row>
    <row r="95" spans="1:16" ht="129" customHeight="1" x14ac:dyDescent="0.2">
      <c r="A95" s="31">
        <v>81</v>
      </c>
      <c r="B95" s="59" t="s">
        <v>272</v>
      </c>
      <c r="C95" s="136" t="s">
        <v>273</v>
      </c>
      <c r="D95" s="137"/>
      <c r="E95" s="137"/>
      <c r="F95" s="137"/>
      <c r="G95" s="137"/>
      <c r="H95" s="137"/>
      <c r="I95" s="138"/>
      <c r="J95" s="32"/>
      <c r="K95" s="23"/>
      <c r="L95" s="108"/>
      <c r="M95" s="111"/>
      <c r="N95" s="112"/>
    </row>
    <row r="96" spans="1:16" ht="15.75" x14ac:dyDescent="0.2">
      <c r="A96" s="31" t="s">
        <v>347</v>
      </c>
      <c r="B96" s="128" t="s">
        <v>274</v>
      </c>
      <c r="C96" s="129"/>
      <c r="D96" s="52"/>
      <c r="E96" s="52"/>
      <c r="F96" s="48"/>
      <c r="G96" s="48"/>
      <c r="H96" s="48"/>
      <c r="I96" s="48"/>
      <c r="J96" s="32"/>
      <c r="K96" s="22"/>
      <c r="L96" s="109"/>
      <c r="M96" s="111"/>
      <c r="N96" s="113"/>
    </row>
    <row r="97" spans="1:14" ht="15.75" x14ac:dyDescent="0.2">
      <c r="A97" s="31" t="s">
        <v>348</v>
      </c>
      <c r="B97" s="60" t="s">
        <v>275</v>
      </c>
      <c r="C97" s="53" t="s">
        <v>139</v>
      </c>
      <c r="D97" s="44" t="s">
        <v>49</v>
      </c>
      <c r="E97" s="46">
        <v>6</v>
      </c>
      <c r="F97" s="84"/>
      <c r="G97" s="85"/>
      <c r="H97" s="96">
        <f t="shared" ref="H97" si="8">E97*F97</f>
        <v>0</v>
      </c>
      <c r="I97" s="97">
        <f t="shared" ref="I97" si="9">H97+(H97*G97)</f>
        <v>0</v>
      </c>
      <c r="J97" s="32"/>
      <c r="K97" s="24"/>
      <c r="L97" s="110"/>
      <c r="M97" s="111"/>
      <c r="N97" s="113"/>
    </row>
    <row r="98" spans="1:14" ht="15.75" x14ac:dyDescent="0.2">
      <c r="A98" s="31" t="s">
        <v>349</v>
      </c>
      <c r="B98" s="60" t="s">
        <v>276</v>
      </c>
      <c r="C98" s="53" t="s">
        <v>158</v>
      </c>
      <c r="D98" s="44" t="s">
        <v>49</v>
      </c>
      <c r="E98" s="69">
        <v>6</v>
      </c>
      <c r="F98" s="84"/>
      <c r="G98" s="85"/>
      <c r="H98" s="96">
        <f t="shared" ref="H98:H161" si="10">E98*F98</f>
        <v>0</v>
      </c>
      <c r="I98" s="97">
        <f t="shared" ref="I98:I161" si="11">H98+(H98*G98)</f>
        <v>0</v>
      </c>
      <c r="J98" s="32"/>
      <c r="K98" s="22"/>
      <c r="L98" s="109"/>
      <c r="M98" s="111"/>
      <c r="N98" s="113"/>
    </row>
    <row r="99" spans="1:14" ht="17.25" customHeight="1" x14ac:dyDescent="0.2">
      <c r="A99" s="31" t="s">
        <v>350</v>
      </c>
      <c r="B99" s="60" t="s">
        <v>146</v>
      </c>
      <c r="C99" s="53" t="s">
        <v>158</v>
      </c>
      <c r="D99" s="44" t="s">
        <v>49</v>
      </c>
      <c r="E99" s="70">
        <v>6</v>
      </c>
      <c r="F99" s="84"/>
      <c r="G99" s="85"/>
      <c r="H99" s="96">
        <f t="shared" si="10"/>
        <v>0</v>
      </c>
      <c r="I99" s="97">
        <f t="shared" si="11"/>
        <v>0</v>
      </c>
      <c r="J99" s="32"/>
      <c r="K99" s="23"/>
      <c r="L99" s="108"/>
      <c r="M99" s="111"/>
      <c r="N99" s="113"/>
    </row>
    <row r="100" spans="1:14" ht="15.75" x14ac:dyDescent="0.2">
      <c r="A100" s="31" t="s">
        <v>351</v>
      </c>
      <c r="B100" s="60" t="s">
        <v>50</v>
      </c>
      <c r="C100" s="53" t="s">
        <v>159</v>
      </c>
      <c r="D100" s="44" t="s">
        <v>49</v>
      </c>
      <c r="E100" s="70">
        <v>6</v>
      </c>
      <c r="F100" s="84"/>
      <c r="G100" s="85"/>
      <c r="H100" s="96">
        <f t="shared" si="10"/>
        <v>0</v>
      </c>
      <c r="I100" s="97">
        <f t="shared" si="11"/>
        <v>0</v>
      </c>
      <c r="J100" s="32"/>
      <c r="K100" s="23"/>
      <c r="L100" s="108"/>
      <c r="M100" s="111"/>
      <c r="N100" s="113"/>
    </row>
    <row r="101" spans="1:14" ht="15.75" x14ac:dyDescent="0.2">
      <c r="A101" s="31" t="s">
        <v>352</v>
      </c>
      <c r="B101" s="60" t="s">
        <v>138</v>
      </c>
      <c r="C101" s="53" t="s">
        <v>158</v>
      </c>
      <c r="D101" s="44" t="s">
        <v>49</v>
      </c>
      <c r="E101" s="70">
        <v>6</v>
      </c>
      <c r="F101" s="84"/>
      <c r="G101" s="85"/>
      <c r="H101" s="96">
        <f t="shared" si="10"/>
        <v>0</v>
      </c>
      <c r="I101" s="97">
        <f t="shared" si="11"/>
        <v>0</v>
      </c>
      <c r="J101" s="32"/>
      <c r="K101" s="22"/>
      <c r="L101" s="109"/>
      <c r="M101" s="111"/>
      <c r="N101" s="113"/>
    </row>
    <row r="102" spans="1:14" ht="18.75" customHeight="1" x14ac:dyDescent="0.2">
      <c r="A102" s="31" t="s">
        <v>353</v>
      </c>
      <c r="B102" s="60" t="s">
        <v>147</v>
      </c>
      <c r="C102" s="53" t="s">
        <v>160</v>
      </c>
      <c r="D102" s="44" t="s">
        <v>49</v>
      </c>
      <c r="E102" s="70">
        <v>6</v>
      </c>
      <c r="F102" s="84"/>
      <c r="G102" s="85"/>
      <c r="H102" s="96">
        <f t="shared" si="10"/>
        <v>0</v>
      </c>
      <c r="I102" s="97">
        <f t="shared" si="11"/>
        <v>0</v>
      </c>
      <c r="J102" s="32"/>
      <c r="K102" s="23"/>
      <c r="L102" s="108"/>
      <c r="M102" s="111"/>
      <c r="N102" s="113"/>
    </row>
    <row r="103" spans="1:14" ht="15.75" x14ac:dyDescent="0.2">
      <c r="A103" s="31" t="s">
        <v>354</v>
      </c>
      <c r="B103" s="60" t="s">
        <v>141</v>
      </c>
      <c r="C103" s="53" t="s">
        <v>161</v>
      </c>
      <c r="D103" s="44" t="s">
        <v>49</v>
      </c>
      <c r="E103" s="70">
        <v>6</v>
      </c>
      <c r="F103" s="84"/>
      <c r="G103" s="85"/>
      <c r="H103" s="96">
        <f t="shared" si="10"/>
        <v>0</v>
      </c>
      <c r="I103" s="97">
        <f t="shared" si="11"/>
        <v>0</v>
      </c>
      <c r="J103" s="32"/>
      <c r="K103" s="22"/>
      <c r="L103" s="109"/>
      <c r="M103" s="111"/>
      <c r="N103" s="113"/>
    </row>
    <row r="104" spans="1:14" ht="15.75" x14ac:dyDescent="0.2">
      <c r="A104" s="31" t="s">
        <v>355</v>
      </c>
      <c r="B104" s="60" t="s">
        <v>148</v>
      </c>
      <c r="C104" s="53" t="s">
        <v>162</v>
      </c>
      <c r="D104" s="44" t="s">
        <v>49</v>
      </c>
      <c r="E104" s="70">
        <v>6</v>
      </c>
      <c r="F104" s="84"/>
      <c r="G104" s="85"/>
      <c r="H104" s="96">
        <f t="shared" si="10"/>
        <v>0</v>
      </c>
      <c r="I104" s="97">
        <f t="shared" si="11"/>
        <v>0</v>
      </c>
      <c r="J104" s="32"/>
      <c r="K104" s="23"/>
      <c r="L104" s="108"/>
      <c r="M104" s="111"/>
      <c r="N104" s="113"/>
    </row>
    <row r="105" spans="1:14" ht="21.75" customHeight="1" x14ac:dyDescent="0.2">
      <c r="A105" s="31" t="s">
        <v>356</v>
      </c>
      <c r="B105" s="60" t="s">
        <v>52</v>
      </c>
      <c r="C105" s="53" t="s">
        <v>159</v>
      </c>
      <c r="D105" s="44" t="s">
        <v>49</v>
      </c>
      <c r="E105" s="70">
        <v>6</v>
      </c>
      <c r="F105" s="84"/>
      <c r="G105" s="85"/>
      <c r="H105" s="96">
        <f t="shared" si="10"/>
        <v>0</v>
      </c>
      <c r="I105" s="97">
        <f t="shared" si="11"/>
        <v>0</v>
      </c>
      <c r="J105" s="33"/>
      <c r="K105" s="23"/>
      <c r="L105" s="108"/>
      <c r="M105" s="111"/>
      <c r="N105" s="113"/>
    </row>
    <row r="106" spans="1:14" ht="15.75" x14ac:dyDescent="0.2">
      <c r="A106" s="31" t="s">
        <v>357</v>
      </c>
      <c r="B106" s="60" t="s">
        <v>149</v>
      </c>
      <c r="C106" s="53" t="s">
        <v>163</v>
      </c>
      <c r="D106" s="44" t="s">
        <v>49</v>
      </c>
      <c r="E106" s="70">
        <v>6</v>
      </c>
      <c r="F106" s="84"/>
      <c r="G106" s="85"/>
      <c r="H106" s="96">
        <f t="shared" si="10"/>
        <v>0</v>
      </c>
      <c r="I106" s="97">
        <f t="shared" si="11"/>
        <v>0</v>
      </c>
      <c r="J106" s="34"/>
      <c r="K106" s="7"/>
      <c r="L106" s="91"/>
      <c r="M106" s="17"/>
      <c r="N106" s="113"/>
    </row>
    <row r="107" spans="1:14" ht="15.75" x14ac:dyDescent="0.2">
      <c r="A107" s="31" t="s">
        <v>358</v>
      </c>
      <c r="B107" s="60" t="s">
        <v>53</v>
      </c>
      <c r="C107" s="53" t="s">
        <v>143</v>
      </c>
      <c r="D107" s="44" t="s">
        <v>49</v>
      </c>
      <c r="E107" s="70">
        <v>6</v>
      </c>
      <c r="F107" s="84"/>
      <c r="G107" s="85"/>
      <c r="H107" s="96">
        <f t="shared" si="10"/>
        <v>0</v>
      </c>
      <c r="I107" s="97">
        <f t="shared" si="11"/>
        <v>0</v>
      </c>
      <c r="J107" s="16"/>
      <c r="K107" s="12"/>
      <c r="L107" s="26"/>
      <c r="M107" s="17"/>
      <c r="N107" s="113"/>
    </row>
    <row r="108" spans="1:14" ht="15.75" x14ac:dyDescent="0.2">
      <c r="A108" s="31" t="s">
        <v>359</v>
      </c>
      <c r="B108" s="60" t="s">
        <v>54</v>
      </c>
      <c r="C108" s="53" t="s">
        <v>164</v>
      </c>
      <c r="D108" s="44" t="s">
        <v>49</v>
      </c>
      <c r="E108" s="70">
        <v>6</v>
      </c>
      <c r="F108" s="84"/>
      <c r="G108" s="85"/>
      <c r="H108" s="96">
        <f t="shared" si="10"/>
        <v>0</v>
      </c>
      <c r="I108" s="97">
        <f t="shared" si="11"/>
        <v>0</v>
      </c>
      <c r="J108" s="16"/>
      <c r="K108" s="12"/>
      <c r="L108" s="26"/>
      <c r="M108" s="17"/>
      <c r="N108" s="113"/>
    </row>
    <row r="109" spans="1:14" ht="15.75" x14ac:dyDescent="0.2">
      <c r="A109" s="31" t="s">
        <v>360</v>
      </c>
      <c r="B109" s="60" t="s">
        <v>150</v>
      </c>
      <c r="C109" s="53" t="s">
        <v>165</v>
      </c>
      <c r="D109" s="44" t="s">
        <v>49</v>
      </c>
      <c r="E109" s="70">
        <v>6</v>
      </c>
      <c r="F109" s="84"/>
      <c r="G109" s="85"/>
      <c r="H109" s="96">
        <f t="shared" si="10"/>
        <v>0</v>
      </c>
      <c r="I109" s="97">
        <f t="shared" si="11"/>
        <v>0</v>
      </c>
      <c r="J109" s="16"/>
      <c r="K109" s="12"/>
      <c r="L109" s="26"/>
      <c r="M109" s="17"/>
      <c r="N109" s="113"/>
    </row>
    <row r="110" spans="1:14" ht="15.75" x14ac:dyDescent="0.2">
      <c r="A110" s="31" t="s">
        <v>361</v>
      </c>
      <c r="B110" s="60" t="s">
        <v>55</v>
      </c>
      <c r="C110" s="53" t="s">
        <v>158</v>
      </c>
      <c r="D110" s="44" t="s">
        <v>49</v>
      </c>
      <c r="E110" s="70">
        <v>6</v>
      </c>
      <c r="F110" s="84"/>
      <c r="G110" s="85"/>
      <c r="H110" s="96">
        <f t="shared" si="10"/>
        <v>0</v>
      </c>
      <c r="I110" s="97">
        <f t="shared" si="11"/>
        <v>0</v>
      </c>
      <c r="J110" s="14"/>
      <c r="K110" s="8"/>
      <c r="L110" s="91"/>
      <c r="M110" s="17"/>
      <c r="N110" s="113"/>
    </row>
    <row r="111" spans="1:14" ht="18.75" customHeight="1" x14ac:dyDescent="0.2">
      <c r="A111" s="31" t="s">
        <v>362</v>
      </c>
      <c r="B111" s="60" t="s">
        <v>151</v>
      </c>
      <c r="C111" s="53" t="s">
        <v>166</v>
      </c>
      <c r="D111" s="44" t="s">
        <v>49</v>
      </c>
      <c r="E111" s="70">
        <v>6</v>
      </c>
      <c r="F111" s="84"/>
      <c r="G111" s="85"/>
      <c r="H111" s="96">
        <f t="shared" si="10"/>
        <v>0</v>
      </c>
      <c r="I111" s="97">
        <f t="shared" si="11"/>
        <v>0</v>
      </c>
      <c r="J111" s="16"/>
      <c r="K111" s="12"/>
      <c r="L111" s="26"/>
      <c r="M111" s="17"/>
      <c r="N111" s="113"/>
    </row>
    <row r="112" spans="1:14" ht="15.75" x14ac:dyDescent="0.2">
      <c r="A112" s="31" t="s">
        <v>363</v>
      </c>
      <c r="B112" s="60" t="s">
        <v>56</v>
      </c>
      <c r="C112" s="53" t="s">
        <v>158</v>
      </c>
      <c r="D112" s="44" t="s">
        <v>49</v>
      </c>
      <c r="E112" s="70">
        <v>6</v>
      </c>
      <c r="F112" s="84"/>
      <c r="G112" s="85"/>
      <c r="H112" s="96">
        <f t="shared" si="10"/>
        <v>0</v>
      </c>
      <c r="I112" s="97">
        <f t="shared" si="11"/>
        <v>0</v>
      </c>
      <c r="J112" s="14"/>
      <c r="K112" s="8"/>
      <c r="L112" s="91"/>
      <c r="M112" s="17"/>
      <c r="N112" s="113"/>
    </row>
    <row r="113" spans="1:14" ht="15.75" x14ac:dyDescent="0.2">
      <c r="A113" s="31" t="s">
        <v>364</v>
      </c>
      <c r="B113" s="60" t="s">
        <v>57</v>
      </c>
      <c r="C113" s="53" t="s">
        <v>165</v>
      </c>
      <c r="D113" s="44" t="s">
        <v>49</v>
      </c>
      <c r="E113" s="70">
        <v>6</v>
      </c>
      <c r="F113" s="84"/>
      <c r="G113" s="85"/>
      <c r="H113" s="96">
        <f t="shared" si="10"/>
        <v>0</v>
      </c>
      <c r="I113" s="97">
        <f t="shared" si="11"/>
        <v>0</v>
      </c>
      <c r="J113" s="14"/>
      <c r="K113" s="8"/>
      <c r="L113" s="91"/>
      <c r="M113" s="17"/>
      <c r="N113" s="113"/>
    </row>
    <row r="114" spans="1:14" ht="15.75" x14ac:dyDescent="0.2">
      <c r="A114" s="31" t="s">
        <v>365</v>
      </c>
      <c r="B114" s="60" t="s">
        <v>58</v>
      </c>
      <c r="C114" s="53" t="s">
        <v>167</v>
      </c>
      <c r="D114" s="44" t="s">
        <v>49</v>
      </c>
      <c r="E114" s="70">
        <v>6</v>
      </c>
      <c r="F114" s="84"/>
      <c r="G114" s="85"/>
      <c r="H114" s="96">
        <f t="shared" si="10"/>
        <v>0</v>
      </c>
      <c r="I114" s="97">
        <f t="shared" si="11"/>
        <v>0</v>
      </c>
      <c r="J114" s="14"/>
      <c r="K114" s="8"/>
      <c r="L114" s="91"/>
      <c r="M114" s="17"/>
      <c r="N114" s="113"/>
    </row>
    <row r="115" spans="1:14" ht="38.25" customHeight="1" x14ac:dyDescent="0.2">
      <c r="A115" s="31" t="s">
        <v>366</v>
      </c>
      <c r="B115" s="60" t="s">
        <v>152</v>
      </c>
      <c r="C115" s="53" t="s">
        <v>168</v>
      </c>
      <c r="D115" s="44" t="s">
        <v>49</v>
      </c>
      <c r="E115" s="70">
        <v>6</v>
      </c>
      <c r="F115" s="84"/>
      <c r="G115" s="85"/>
      <c r="H115" s="96">
        <f t="shared" si="10"/>
        <v>0</v>
      </c>
      <c r="I115" s="97">
        <f t="shared" si="11"/>
        <v>0</v>
      </c>
      <c r="J115" s="15"/>
      <c r="K115" s="10"/>
      <c r="L115" s="94"/>
      <c r="M115" s="17"/>
      <c r="N115" s="113"/>
    </row>
    <row r="116" spans="1:14" ht="15.75" x14ac:dyDescent="0.2">
      <c r="A116" s="31" t="s">
        <v>367</v>
      </c>
      <c r="B116" s="60" t="s">
        <v>59</v>
      </c>
      <c r="C116" s="53" t="s">
        <v>143</v>
      </c>
      <c r="D116" s="44" t="s">
        <v>49</v>
      </c>
      <c r="E116" s="70">
        <v>6</v>
      </c>
      <c r="F116" s="84"/>
      <c r="G116" s="85"/>
      <c r="H116" s="96">
        <f t="shared" si="10"/>
        <v>0</v>
      </c>
      <c r="I116" s="97">
        <f t="shared" si="11"/>
        <v>0</v>
      </c>
      <c r="J116" s="14"/>
      <c r="K116" s="8"/>
      <c r="L116" s="91"/>
      <c r="M116" s="17"/>
      <c r="N116" s="113"/>
    </row>
    <row r="117" spans="1:14" ht="15.75" x14ac:dyDescent="0.2">
      <c r="A117" s="31" t="s">
        <v>368</v>
      </c>
      <c r="B117" s="60" t="s">
        <v>135</v>
      </c>
      <c r="C117" s="53" t="s">
        <v>158</v>
      </c>
      <c r="D117" s="44" t="s">
        <v>49</v>
      </c>
      <c r="E117" s="70">
        <v>6</v>
      </c>
      <c r="F117" s="84"/>
      <c r="G117" s="85"/>
      <c r="H117" s="96">
        <f t="shared" si="10"/>
        <v>0</v>
      </c>
      <c r="I117" s="97">
        <f t="shared" si="11"/>
        <v>0</v>
      </c>
      <c r="J117" s="14"/>
      <c r="K117" s="8"/>
      <c r="L117" s="91"/>
      <c r="M117" s="17"/>
      <c r="N117" s="113"/>
    </row>
    <row r="118" spans="1:14" ht="15.75" x14ac:dyDescent="0.2">
      <c r="A118" s="31" t="s">
        <v>369</v>
      </c>
      <c r="B118" s="60" t="s">
        <v>153</v>
      </c>
      <c r="C118" s="53" t="s">
        <v>169</v>
      </c>
      <c r="D118" s="44" t="s">
        <v>49</v>
      </c>
      <c r="E118" s="70">
        <v>6</v>
      </c>
      <c r="F118" s="84"/>
      <c r="G118" s="85"/>
      <c r="H118" s="96">
        <f t="shared" si="10"/>
        <v>0</v>
      </c>
      <c r="I118" s="97">
        <f t="shared" si="11"/>
        <v>0</v>
      </c>
      <c r="J118" s="16"/>
      <c r="K118" s="12"/>
      <c r="L118" s="26"/>
      <c r="M118" s="17"/>
      <c r="N118" s="113"/>
    </row>
    <row r="119" spans="1:14" ht="35.25" customHeight="1" x14ac:dyDescent="0.2">
      <c r="A119" s="31" t="s">
        <v>370</v>
      </c>
      <c r="B119" s="60" t="s">
        <v>154</v>
      </c>
      <c r="C119" s="53" t="s">
        <v>170</v>
      </c>
      <c r="D119" s="44" t="s">
        <v>61</v>
      </c>
      <c r="E119" s="70">
        <v>6</v>
      </c>
      <c r="F119" s="84"/>
      <c r="G119" s="85"/>
      <c r="H119" s="96">
        <f t="shared" si="10"/>
        <v>0</v>
      </c>
      <c r="I119" s="97">
        <f t="shared" si="11"/>
        <v>0</v>
      </c>
      <c r="J119" s="16"/>
      <c r="K119" s="12"/>
      <c r="L119" s="26"/>
      <c r="M119" s="17"/>
      <c r="N119" s="113"/>
    </row>
    <row r="120" spans="1:14" ht="16.899999999999999" customHeight="1" x14ac:dyDescent="0.2">
      <c r="A120" s="31" t="s">
        <v>371</v>
      </c>
      <c r="B120" s="60" t="s">
        <v>62</v>
      </c>
      <c r="C120" s="53" t="s">
        <v>155</v>
      </c>
      <c r="D120" s="44" t="s">
        <v>49</v>
      </c>
      <c r="E120" s="70">
        <v>6</v>
      </c>
      <c r="F120" s="84"/>
      <c r="G120" s="85"/>
      <c r="H120" s="96">
        <f t="shared" si="10"/>
        <v>0</v>
      </c>
      <c r="I120" s="97">
        <f t="shared" si="11"/>
        <v>0</v>
      </c>
      <c r="J120" s="27"/>
      <c r="K120" s="28"/>
      <c r="L120" s="30"/>
      <c r="M120" s="17"/>
      <c r="N120" s="113"/>
    </row>
    <row r="121" spans="1:14" ht="23.25" customHeight="1" x14ac:dyDescent="0.2">
      <c r="A121" s="31" t="s">
        <v>372</v>
      </c>
      <c r="B121" s="60" t="s">
        <v>156</v>
      </c>
      <c r="C121" s="53" t="s">
        <v>143</v>
      </c>
      <c r="D121" s="44" t="s">
        <v>49</v>
      </c>
      <c r="E121" s="70">
        <v>6</v>
      </c>
      <c r="F121" s="84"/>
      <c r="G121" s="85"/>
      <c r="H121" s="96">
        <f t="shared" si="10"/>
        <v>0</v>
      </c>
      <c r="I121" s="97">
        <f t="shared" si="11"/>
        <v>0</v>
      </c>
      <c r="K121" s="13"/>
      <c r="L121" s="29"/>
      <c r="M121" s="17"/>
      <c r="N121" s="113"/>
    </row>
    <row r="122" spans="1:14" ht="24" customHeight="1" x14ac:dyDescent="0.2">
      <c r="A122" s="31" t="s">
        <v>373</v>
      </c>
      <c r="B122" s="60" t="s">
        <v>63</v>
      </c>
      <c r="C122" s="53" t="s">
        <v>139</v>
      </c>
      <c r="D122" s="44" t="s">
        <v>49</v>
      </c>
      <c r="E122" s="70">
        <v>6</v>
      </c>
      <c r="F122" s="84"/>
      <c r="G122" s="85"/>
      <c r="H122" s="96">
        <f t="shared" si="10"/>
        <v>0</v>
      </c>
      <c r="I122" s="97">
        <f t="shared" si="11"/>
        <v>0</v>
      </c>
      <c r="J122" s="34"/>
      <c r="K122" s="17"/>
      <c r="L122" s="51"/>
      <c r="M122" s="17"/>
      <c r="N122" s="113"/>
    </row>
    <row r="123" spans="1:14" ht="15.75" x14ac:dyDescent="0.2">
      <c r="A123" s="31" t="s">
        <v>374</v>
      </c>
      <c r="B123" s="60" t="s">
        <v>157</v>
      </c>
      <c r="C123" s="53" t="s">
        <v>171</v>
      </c>
      <c r="D123" s="44" t="s">
        <v>49</v>
      </c>
      <c r="E123" s="70">
        <v>6</v>
      </c>
      <c r="F123" s="84"/>
      <c r="G123" s="85"/>
      <c r="H123" s="96">
        <f t="shared" si="10"/>
        <v>0</v>
      </c>
      <c r="I123" s="97">
        <f t="shared" si="11"/>
        <v>0</v>
      </c>
      <c r="J123" s="16"/>
      <c r="K123" s="12"/>
      <c r="L123" s="26"/>
      <c r="M123" s="17"/>
      <c r="N123" s="113"/>
    </row>
    <row r="124" spans="1:14" ht="15.75" x14ac:dyDescent="0.2">
      <c r="A124" s="31" t="s">
        <v>375</v>
      </c>
      <c r="B124" s="60" t="s">
        <v>106</v>
      </c>
      <c r="C124" s="53" t="s">
        <v>173</v>
      </c>
      <c r="D124" s="44" t="s">
        <v>131</v>
      </c>
      <c r="E124" s="70">
        <v>6</v>
      </c>
      <c r="F124" s="84"/>
      <c r="G124" s="85"/>
      <c r="H124" s="96">
        <f t="shared" si="10"/>
        <v>0</v>
      </c>
      <c r="I124" s="97">
        <f t="shared" si="11"/>
        <v>0</v>
      </c>
      <c r="J124" s="15"/>
      <c r="K124" s="10"/>
      <c r="L124" s="94"/>
      <c r="M124" s="17"/>
      <c r="N124" s="113"/>
    </row>
    <row r="125" spans="1:14" ht="15.75" x14ac:dyDescent="0.2">
      <c r="A125" s="31" t="s">
        <v>376</v>
      </c>
      <c r="B125" s="60" t="s">
        <v>136</v>
      </c>
      <c r="C125" s="53" t="s">
        <v>174</v>
      </c>
      <c r="D125" s="44" t="s">
        <v>131</v>
      </c>
      <c r="E125" s="44">
        <v>6</v>
      </c>
      <c r="F125" s="84"/>
      <c r="G125" s="85"/>
      <c r="H125" s="96">
        <f t="shared" si="10"/>
        <v>0</v>
      </c>
      <c r="I125" s="97">
        <f t="shared" si="11"/>
        <v>0</v>
      </c>
      <c r="J125" s="15"/>
      <c r="K125" s="10"/>
      <c r="L125" s="94"/>
      <c r="M125" s="17"/>
      <c r="N125" s="113"/>
    </row>
    <row r="126" spans="1:14" ht="15.75" x14ac:dyDescent="0.2">
      <c r="A126" s="31" t="s">
        <v>377</v>
      </c>
      <c r="B126" s="60" t="s">
        <v>137</v>
      </c>
      <c r="C126" s="53" t="s">
        <v>172</v>
      </c>
      <c r="D126" s="54" t="s">
        <v>131</v>
      </c>
      <c r="E126" s="68">
        <v>4</v>
      </c>
      <c r="F126" s="84"/>
      <c r="G126" s="85"/>
      <c r="H126" s="96">
        <f t="shared" si="10"/>
        <v>0</v>
      </c>
      <c r="I126" s="97">
        <f t="shared" si="11"/>
        <v>0</v>
      </c>
      <c r="J126" s="15"/>
      <c r="K126" s="10"/>
      <c r="L126" s="94"/>
      <c r="M126" s="17"/>
      <c r="N126" s="113"/>
    </row>
    <row r="127" spans="1:14" ht="15.75" x14ac:dyDescent="0.2">
      <c r="A127" s="31" t="s">
        <v>378</v>
      </c>
      <c r="B127" s="128" t="s">
        <v>175</v>
      </c>
      <c r="C127" s="129"/>
      <c r="D127" s="55"/>
      <c r="E127" s="55"/>
      <c r="F127" s="84"/>
      <c r="G127" s="85"/>
      <c r="H127" s="96">
        <f t="shared" si="10"/>
        <v>0</v>
      </c>
      <c r="I127" s="97">
        <f t="shared" si="11"/>
        <v>0</v>
      </c>
      <c r="J127" s="15"/>
      <c r="K127" s="10"/>
      <c r="L127" s="94"/>
      <c r="M127" s="17"/>
      <c r="N127" s="113"/>
    </row>
    <row r="128" spans="1:14" ht="15.75" x14ac:dyDescent="0.2">
      <c r="A128" s="31" t="s">
        <v>379</v>
      </c>
      <c r="B128" s="60" t="s">
        <v>64</v>
      </c>
      <c r="C128" s="53" t="s">
        <v>159</v>
      </c>
      <c r="D128" s="44" t="s">
        <v>49</v>
      </c>
      <c r="E128" s="67">
        <v>2</v>
      </c>
      <c r="F128" s="84"/>
      <c r="G128" s="85"/>
      <c r="H128" s="96">
        <f t="shared" si="10"/>
        <v>0</v>
      </c>
      <c r="I128" s="97">
        <f t="shared" si="11"/>
        <v>0</v>
      </c>
      <c r="J128" s="15"/>
      <c r="K128" s="10"/>
      <c r="L128" s="94"/>
      <c r="M128" s="17"/>
      <c r="N128" s="113"/>
    </row>
    <row r="129" spans="1:14" ht="15.75" x14ac:dyDescent="0.2">
      <c r="A129" s="31" t="s">
        <v>380</v>
      </c>
      <c r="B129" s="60" t="s">
        <v>176</v>
      </c>
      <c r="C129" s="53" t="s">
        <v>187</v>
      </c>
      <c r="D129" s="44" t="s">
        <v>49</v>
      </c>
      <c r="E129" s="67">
        <v>2</v>
      </c>
      <c r="F129" s="84"/>
      <c r="G129" s="85"/>
      <c r="H129" s="96">
        <f t="shared" si="10"/>
        <v>0</v>
      </c>
      <c r="I129" s="97">
        <f t="shared" si="11"/>
        <v>0</v>
      </c>
      <c r="J129" s="15"/>
      <c r="K129" s="10"/>
      <c r="L129" s="94"/>
      <c r="M129" s="17"/>
      <c r="N129" s="113"/>
    </row>
    <row r="130" spans="1:14" ht="15.75" x14ac:dyDescent="0.2">
      <c r="A130" s="31" t="s">
        <v>381</v>
      </c>
      <c r="B130" s="60" t="s">
        <v>65</v>
      </c>
      <c r="C130" s="53" t="s">
        <v>165</v>
      </c>
      <c r="D130" s="44" t="s">
        <v>49</v>
      </c>
      <c r="E130" s="67">
        <v>2</v>
      </c>
      <c r="F130" s="84"/>
      <c r="G130" s="85"/>
      <c r="H130" s="96">
        <f t="shared" si="10"/>
        <v>0</v>
      </c>
      <c r="I130" s="97">
        <f t="shared" si="11"/>
        <v>0</v>
      </c>
      <c r="J130" s="15"/>
      <c r="K130" s="10"/>
      <c r="L130" s="94"/>
      <c r="M130" s="17"/>
      <c r="N130" s="113"/>
    </row>
    <row r="131" spans="1:14" ht="15.75" x14ac:dyDescent="0.2">
      <c r="A131" s="31" t="s">
        <v>382</v>
      </c>
      <c r="B131" s="60" t="s">
        <v>66</v>
      </c>
      <c r="C131" s="53" t="s">
        <v>172</v>
      </c>
      <c r="D131" s="44" t="s">
        <v>49</v>
      </c>
      <c r="E131" s="67">
        <v>2</v>
      </c>
      <c r="F131" s="84"/>
      <c r="G131" s="85"/>
      <c r="H131" s="96">
        <f t="shared" si="10"/>
        <v>0</v>
      </c>
      <c r="I131" s="97">
        <f t="shared" si="11"/>
        <v>0</v>
      </c>
      <c r="J131" s="15"/>
      <c r="K131" s="10"/>
      <c r="L131" s="94"/>
      <c r="M131" s="17"/>
      <c r="N131" s="113"/>
    </row>
    <row r="132" spans="1:14" ht="15.75" x14ac:dyDescent="0.2">
      <c r="A132" s="31" t="s">
        <v>383</v>
      </c>
      <c r="B132" s="60" t="s">
        <v>67</v>
      </c>
      <c r="C132" s="53" t="s">
        <v>172</v>
      </c>
      <c r="D132" s="44" t="s">
        <v>49</v>
      </c>
      <c r="E132" s="67">
        <v>2</v>
      </c>
      <c r="F132" s="84"/>
      <c r="G132" s="85"/>
      <c r="H132" s="96">
        <f t="shared" si="10"/>
        <v>0</v>
      </c>
      <c r="I132" s="97">
        <f t="shared" si="11"/>
        <v>0</v>
      </c>
      <c r="J132" s="15"/>
      <c r="K132" s="10"/>
      <c r="L132" s="94"/>
      <c r="M132" s="17"/>
      <c r="N132" s="113"/>
    </row>
    <row r="133" spans="1:14" ht="15.75" x14ac:dyDescent="0.2">
      <c r="A133" s="31" t="s">
        <v>384</v>
      </c>
      <c r="B133" s="60" t="s">
        <v>68</v>
      </c>
      <c r="C133" s="53" t="s">
        <v>165</v>
      </c>
      <c r="D133" s="44" t="s">
        <v>49</v>
      </c>
      <c r="E133" s="67">
        <v>2</v>
      </c>
      <c r="F133" s="84"/>
      <c r="G133" s="85"/>
      <c r="H133" s="96">
        <f t="shared" si="10"/>
        <v>0</v>
      </c>
      <c r="I133" s="97">
        <f t="shared" si="11"/>
        <v>0</v>
      </c>
      <c r="J133" s="15"/>
      <c r="K133" s="10"/>
      <c r="L133" s="94"/>
      <c r="M133" s="17"/>
      <c r="N133" s="113"/>
    </row>
    <row r="134" spans="1:14" ht="15.75" x14ac:dyDescent="0.2">
      <c r="A134" s="31" t="s">
        <v>385</v>
      </c>
      <c r="B134" s="60" t="s">
        <v>69</v>
      </c>
      <c r="C134" s="53" t="s">
        <v>165</v>
      </c>
      <c r="D134" s="44" t="s">
        <v>49</v>
      </c>
      <c r="E134" s="67">
        <v>2</v>
      </c>
      <c r="F134" s="84"/>
      <c r="G134" s="85"/>
      <c r="H134" s="96">
        <f t="shared" si="10"/>
        <v>0</v>
      </c>
      <c r="I134" s="97">
        <f t="shared" si="11"/>
        <v>0</v>
      </c>
      <c r="J134" s="15"/>
      <c r="K134" s="10"/>
      <c r="L134" s="94"/>
      <c r="M134" s="17"/>
      <c r="N134" s="113"/>
    </row>
    <row r="135" spans="1:14" ht="15.75" x14ac:dyDescent="0.2">
      <c r="A135" s="31" t="s">
        <v>386</v>
      </c>
      <c r="B135" s="60" t="s">
        <v>70</v>
      </c>
      <c r="C135" s="53" t="s">
        <v>188</v>
      </c>
      <c r="D135" s="44" t="s">
        <v>49</v>
      </c>
      <c r="E135" s="67">
        <v>2</v>
      </c>
      <c r="F135" s="84"/>
      <c r="G135" s="85"/>
      <c r="H135" s="96">
        <f t="shared" si="10"/>
        <v>0</v>
      </c>
      <c r="I135" s="97">
        <f t="shared" si="11"/>
        <v>0</v>
      </c>
      <c r="J135" s="15"/>
      <c r="K135" s="10"/>
      <c r="L135" s="94"/>
      <c r="M135" s="17"/>
      <c r="N135" s="113"/>
    </row>
    <row r="136" spans="1:14" ht="15.75" x14ac:dyDescent="0.2">
      <c r="A136" s="31" t="s">
        <v>387</v>
      </c>
      <c r="B136" s="60" t="s">
        <v>71</v>
      </c>
      <c r="C136" s="53" t="s">
        <v>165</v>
      </c>
      <c r="D136" s="44" t="s">
        <v>49</v>
      </c>
      <c r="E136" s="67">
        <v>2</v>
      </c>
      <c r="F136" s="84"/>
      <c r="G136" s="85"/>
      <c r="H136" s="96">
        <f t="shared" si="10"/>
        <v>0</v>
      </c>
      <c r="I136" s="97">
        <f t="shared" si="11"/>
        <v>0</v>
      </c>
      <c r="J136" s="14"/>
      <c r="K136" s="8"/>
      <c r="L136" s="91"/>
      <c r="M136" s="17"/>
      <c r="N136" s="113"/>
    </row>
    <row r="137" spans="1:14" ht="15.75" x14ac:dyDescent="0.2">
      <c r="A137" s="31" t="s">
        <v>388</v>
      </c>
      <c r="B137" s="60" t="s">
        <v>72</v>
      </c>
      <c r="C137" s="53" t="s">
        <v>165</v>
      </c>
      <c r="D137" s="44" t="s">
        <v>49</v>
      </c>
      <c r="E137" s="67">
        <v>2</v>
      </c>
      <c r="F137" s="84"/>
      <c r="G137" s="85"/>
      <c r="H137" s="96">
        <f t="shared" si="10"/>
        <v>0</v>
      </c>
      <c r="I137" s="97">
        <f t="shared" si="11"/>
        <v>0</v>
      </c>
      <c r="J137" s="14"/>
      <c r="K137" s="8"/>
      <c r="L137" s="91"/>
      <c r="M137" s="17"/>
      <c r="N137" s="113"/>
    </row>
    <row r="138" spans="1:14" ht="20.25" customHeight="1" x14ac:dyDescent="0.2">
      <c r="A138" s="31" t="s">
        <v>389</v>
      </c>
      <c r="B138" s="60" t="s">
        <v>177</v>
      </c>
      <c r="C138" s="53" t="s">
        <v>189</v>
      </c>
      <c r="D138" s="44" t="s">
        <v>49</v>
      </c>
      <c r="E138" s="67">
        <v>2</v>
      </c>
      <c r="F138" s="84"/>
      <c r="G138" s="85"/>
      <c r="H138" s="96">
        <f t="shared" si="10"/>
        <v>0</v>
      </c>
      <c r="I138" s="97">
        <f t="shared" si="11"/>
        <v>0</v>
      </c>
      <c r="J138" s="14"/>
      <c r="K138" s="8"/>
      <c r="L138" s="91"/>
      <c r="M138" s="17"/>
      <c r="N138" s="113"/>
    </row>
    <row r="139" spans="1:14" ht="15" customHeight="1" x14ac:dyDescent="0.2">
      <c r="A139" s="31" t="s">
        <v>390</v>
      </c>
      <c r="B139" s="60" t="s">
        <v>73</v>
      </c>
      <c r="C139" s="53" t="s">
        <v>139</v>
      </c>
      <c r="D139" s="44" t="s">
        <v>49</v>
      </c>
      <c r="E139" s="67">
        <v>2</v>
      </c>
      <c r="F139" s="84"/>
      <c r="G139" s="85"/>
      <c r="H139" s="96">
        <f t="shared" si="10"/>
        <v>0</v>
      </c>
      <c r="I139" s="97">
        <f t="shared" si="11"/>
        <v>0</v>
      </c>
      <c r="J139" s="16"/>
      <c r="K139" s="12"/>
      <c r="L139" s="26"/>
      <c r="M139" s="17"/>
      <c r="N139" s="113"/>
    </row>
    <row r="140" spans="1:14" ht="19.5" customHeight="1" x14ac:dyDescent="0.2">
      <c r="A140" s="31" t="s">
        <v>391</v>
      </c>
      <c r="B140" s="60" t="s">
        <v>74</v>
      </c>
      <c r="C140" s="53" t="s">
        <v>143</v>
      </c>
      <c r="D140" s="44" t="s">
        <v>49</v>
      </c>
      <c r="E140" s="63">
        <v>2</v>
      </c>
      <c r="F140" s="84"/>
      <c r="G140" s="85"/>
      <c r="H140" s="96">
        <f t="shared" si="10"/>
        <v>0</v>
      </c>
      <c r="I140" s="97">
        <f t="shared" si="11"/>
        <v>0</v>
      </c>
      <c r="J140" s="16"/>
      <c r="K140" s="12"/>
      <c r="L140" s="26"/>
      <c r="M140" s="17"/>
      <c r="N140" s="113"/>
    </row>
    <row r="141" spans="1:14" ht="15.75" x14ac:dyDescent="0.2">
      <c r="A141" s="31" t="s">
        <v>392</v>
      </c>
      <c r="B141" s="60" t="s">
        <v>75</v>
      </c>
      <c r="C141" s="53" t="s">
        <v>165</v>
      </c>
      <c r="D141" s="44" t="s">
        <v>49</v>
      </c>
      <c r="E141" s="63">
        <v>2</v>
      </c>
      <c r="F141" s="84"/>
      <c r="G141" s="85"/>
      <c r="H141" s="96">
        <f t="shared" si="10"/>
        <v>0</v>
      </c>
      <c r="I141" s="97">
        <f t="shared" si="11"/>
        <v>0</v>
      </c>
      <c r="J141" s="16"/>
      <c r="K141" s="12"/>
      <c r="L141" s="26"/>
      <c r="M141" s="17"/>
      <c r="N141" s="113"/>
    </row>
    <row r="142" spans="1:14" ht="15.75" x14ac:dyDescent="0.2">
      <c r="A142" s="31" t="s">
        <v>393</v>
      </c>
      <c r="B142" s="60" t="s">
        <v>76</v>
      </c>
      <c r="C142" s="53" t="s">
        <v>165</v>
      </c>
      <c r="D142" s="44" t="s">
        <v>49</v>
      </c>
      <c r="E142" s="63">
        <v>2</v>
      </c>
      <c r="F142" s="84"/>
      <c r="G142" s="85"/>
      <c r="H142" s="96">
        <f t="shared" si="10"/>
        <v>0</v>
      </c>
      <c r="I142" s="97">
        <f t="shared" si="11"/>
        <v>0</v>
      </c>
      <c r="J142" s="16"/>
      <c r="K142" s="12"/>
      <c r="L142" s="26"/>
      <c r="M142" s="17"/>
      <c r="N142" s="113"/>
    </row>
    <row r="143" spans="1:14" ht="15.75" x14ac:dyDescent="0.2">
      <c r="A143" s="31" t="s">
        <v>394</v>
      </c>
      <c r="B143" s="60" t="s">
        <v>178</v>
      </c>
      <c r="C143" s="53" t="s">
        <v>190</v>
      </c>
      <c r="D143" s="44" t="s">
        <v>61</v>
      </c>
      <c r="E143" s="64">
        <v>2</v>
      </c>
      <c r="F143" s="84"/>
      <c r="G143" s="85"/>
      <c r="H143" s="96">
        <f t="shared" si="10"/>
        <v>0</v>
      </c>
      <c r="I143" s="97">
        <f t="shared" si="11"/>
        <v>0</v>
      </c>
      <c r="J143" s="16"/>
      <c r="K143" s="12"/>
      <c r="L143" s="12"/>
      <c r="M143" s="16"/>
      <c r="N143" s="113"/>
    </row>
    <row r="144" spans="1:14" ht="15.75" x14ac:dyDescent="0.2">
      <c r="A144" s="31" t="s">
        <v>395</v>
      </c>
      <c r="B144" s="60" t="s">
        <v>149</v>
      </c>
      <c r="C144" s="53" t="s">
        <v>191</v>
      </c>
      <c r="D144" s="44" t="s">
        <v>49</v>
      </c>
      <c r="E144" s="64">
        <v>2</v>
      </c>
      <c r="F144" s="84"/>
      <c r="G144" s="85"/>
      <c r="H144" s="96">
        <f t="shared" si="10"/>
        <v>0</v>
      </c>
      <c r="I144" s="97">
        <f t="shared" si="11"/>
        <v>0</v>
      </c>
      <c r="J144" s="16"/>
      <c r="K144" s="12"/>
      <c r="L144" s="12"/>
      <c r="M144" s="16"/>
      <c r="N144" s="113"/>
    </row>
    <row r="145" spans="1:14" ht="15.75" x14ac:dyDescent="0.2">
      <c r="A145" s="31" t="s">
        <v>396</v>
      </c>
      <c r="B145" s="60" t="s">
        <v>77</v>
      </c>
      <c r="C145" s="53" t="s">
        <v>192</v>
      </c>
      <c r="D145" s="44" t="s">
        <v>61</v>
      </c>
      <c r="E145" s="64">
        <v>2</v>
      </c>
      <c r="F145" s="84"/>
      <c r="G145" s="85"/>
      <c r="H145" s="96">
        <f t="shared" si="10"/>
        <v>0</v>
      </c>
      <c r="I145" s="97">
        <f t="shared" si="11"/>
        <v>0</v>
      </c>
      <c r="J145" s="16"/>
      <c r="K145" s="12"/>
      <c r="L145" s="12"/>
      <c r="M145" s="16"/>
      <c r="N145" s="113"/>
    </row>
    <row r="146" spans="1:14" ht="15.75" x14ac:dyDescent="0.2">
      <c r="A146" s="31" t="s">
        <v>397</v>
      </c>
      <c r="B146" s="60" t="s">
        <v>179</v>
      </c>
      <c r="C146" s="53" t="s">
        <v>193</v>
      </c>
      <c r="D146" s="44" t="s">
        <v>49</v>
      </c>
      <c r="E146" s="64">
        <v>2</v>
      </c>
      <c r="F146" s="84"/>
      <c r="G146" s="85"/>
      <c r="H146" s="96">
        <f t="shared" si="10"/>
        <v>0</v>
      </c>
      <c r="I146" s="97">
        <f t="shared" si="11"/>
        <v>0</v>
      </c>
      <c r="J146" s="16"/>
      <c r="K146" s="12"/>
      <c r="L146" s="12"/>
      <c r="M146" s="16"/>
      <c r="N146" s="113"/>
    </row>
    <row r="147" spans="1:14" ht="15.75" x14ac:dyDescent="0.2">
      <c r="A147" s="31" t="s">
        <v>398</v>
      </c>
      <c r="B147" s="60" t="s">
        <v>78</v>
      </c>
      <c r="C147" s="53" t="s">
        <v>189</v>
      </c>
      <c r="D147" s="44" t="s">
        <v>61</v>
      </c>
      <c r="E147" s="64">
        <v>2</v>
      </c>
      <c r="F147" s="84"/>
      <c r="G147" s="85"/>
      <c r="H147" s="96">
        <f t="shared" si="10"/>
        <v>0</v>
      </c>
      <c r="I147" s="97">
        <f t="shared" si="11"/>
        <v>0</v>
      </c>
      <c r="J147" s="16"/>
      <c r="K147" s="12"/>
      <c r="L147" s="12"/>
      <c r="M147" s="16"/>
      <c r="N147" s="113"/>
    </row>
    <row r="148" spans="1:14" ht="15.75" x14ac:dyDescent="0.2">
      <c r="A148" s="31" t="s">
        <v>399</v>
      </c>
      <c r="B148" s="60" t="s">
        <v>51</v>
      </c>
      <c r="C148" s="53" t="s">
        <v>172</v>
      </c>
      <c r="D148" s="44" t="s">
        <v>49</v>
      </c>
      <c r="E148" s="64">
        <v>2</v>
      </c>
      <c r="F148" s="84"/>
      <c r="G148" s="85"/>
      <c r="H148" s="96">
        <f t="shared" si="10"/>
        <v>0</v>
      </c>
      <c r="I148" s="97">
        <f t="shared" si="11"/>
        <v>0</v>
      </c>
      <c r="J148" s="16"/>
      <c r="K148" s="12"/>
      <c r="L148" s="12"/>
      <c r="M148" s="16"/>
      <c r="N148" s="113"/>
    </row>
    <row r="149" spans="1:14" ht="15.75" x14ac:dyDescent="0.2">
      <c r="A149" s="31" t="s">
        <v>400</v>
      </c>
      <c r="B149" s="60" t="s">
        <v>79</v>
      </c>
      <c r="C149" s="53" t="s">
        <v>158</v>
      </c>
      <c r="D149" s="44" t="s">
        <v>49</v>
      </c>
      <c r="E149" s="64">
        <v>2</v>
      </c>
      <c r="F149" s="84"/>
      <c r="G149" s="85"/>
      <c r="H149" s="96">
        <f t="shared" si="10"/>
        <v>0</v>
      </c>
      <c r="I149" s="97">
        <f t="shared" si="11"/>
        <v>0</v>
      </c>
      <c r="J149" s="16"/>
      <c r="K149" s="12"/>
      <c r="L149" s="12"/>
      <c r="M149" s="16"/>
      <c r="N149" s="113"/>
    </row>
    <row r="150" spans="1:14" ht="15.75" x14ac:dyDescent="0.2">
      <c r="A150" s="31" t="s">
        <v>401</v>
      </c>
      <c r="B150" s="60" t="s">
        <v>80</v>
      </c>
      <c r="C150" s="53" t="s">
        <v>169</v>
      </c>
      <c r="D150" s="44" t="s">
        <v>49</v>
      </c>
      <c r="E150" s="64">
        <v>2</v>
      </c>
      <c r="F150" s="84"/>
      <c r="G150" s="85"/>
      <c r="H150" s="96">
        <f t="shared" si="10"/>
        <v>0</v>
      </c>
      <c r="I150" s="97">
        <f t="shared" si="11"/>
        <v>0</v>
      </c>
      <c r="J150" s="16"/>
      <c r="K150" s="12"/>
      <c r="L150" s="12"/>
      <c r="M150" s="16"/>
      <c r="N150" s="113"/>
    </row>
    <row r="151" spans="1:14" ht="15.75" x14ac:dyDescent="0.2">
      <c r="A151" s="31" t="s">
        <v>402</v>
      </c>
      <c r="B151" s="60" t="s">
        <v>81</v>
      </c>
      <c r="C151" s="53" t="s">
        <v>158</v>
      </c>
      <c r="D151" s="44" t="s">
        <v>49</v>
      </c>
      <c r="E151" s="64">
        <v>2</v>
      </c>
      <c r="F151" s="84"/>
      <c r="G151" s="85"/>
      <c r="H151" s="96">
        <f t="shared" si="10"/>
        <v>0</v>
      </c>
      <c r="I151" s="97">
        <f t="shared" si="11"/>
        <v>0</v>
      </c>
      <c r="J151" s="14"/>
      <c r="K151" s="8"/>
      <c r="L151" s="8"/>
      <c r="M151" s="14"/>
      <c r="N151" s="113"/>
    </row>
    <row r="152" spans="1:14" ht="15.75" x14ac:dyDescent="0.2">
      <c r="A152" s="31" t="s">
        <v>403</v>
      </c>
      <c r="B152" s="60" t="s">
        <v>82</v>
      </c>
      <c r="C152" s="53" t="s">
        <v>169</v>
      </c>
      <c r="D152" s="44" t="s">
        <v>49</v>
      </c>
      <c r="E152" s="64">
        <v>2</v>
      </c>
      <c r="F152" s="84"/>
      <c r="G152" s="85"/>
      <c r="H152" s="96">
        <f t="shared" si="10"/>
        <v>0</v>
      </c>
      <c r="I152" s="97">
        <f t="shared" si="11"/>
        <v>0</v>
      </c>
      <c r="J152" s="14"/>
      <c r="K152" s="8"/>
      <c r="L152" s="8"/>
      <c r="M152" s="14"/>
      <c r="N152" s="113"/>
    </row>
    <row r="153" spans="1:14" ht="15.75" x14ac:dyDescent="0.2">
      <c r="A153" s="31" t="s">
        <v>404</v>
      </c>
      <c r="B153" s="60" t="s">
        <v>83</v>
      </c>
      <c r="C153" s="53" t="s">
        <v>159</v>
      </c>
      <c r="D153" s="44" t="s">
        <v>49</v>
      </c>
      <c r="E153" s="64">
        <v>2</v>
      </c>
      <c r="F153" s="84"/>
      <c r="G153" s="85"/>
      <c r="H153" s="96">
        <f t="shared" si="10"/>
        <v>0</v>
      </c>
      <c r="I153" s="97">
        <f t="shared" si="11"/>
        <v>0</v>
      </c>
      <c r="J153" s="14"/>
      <c r="K153" s="8"/>
      <c r="L153" s="8"/>
      <c r="M153" s="14"/>
      <c r="N153" s="113"/>
    </row>
    <row r="154" spans="1:14" ht="15.75" x14ac:dyDescent="0.2">
      <c r="A154" s="31" t="s">
        <v>405</v>
      </c>
      <c r="B154" s="60" t="s">
        <v>84</v>
      </c>
      <c r="C154" s="53" t="s">
        <v>172</v>
      </c>
      <c r="D154" s="44" t="s">
        <v>49</v>
      </c>
      <c r="E154" s="64">
        <v>2</v>
      </c>
      <c r="F154" s="84"/>
      <c r="G154" s="85"/>
      <c r="H154" s="96">
        <f t="shared" si="10"/>
        <v>0</v>
      </c>
      <c r="I154" s="97">
        <f t="shared" si="11"/>
        <v>0</v>
      </c>
      <c r="J154" s="14"/>
      <c r="K154" s="8"/>
      <c r="L154" s="8"/>
      <c r="M154" s="14"/>
      <c r="N154" s="113"/>
    </row>
    <row r="155" spans="1:14" ht="15.75" x14ac:dyDescent="0.2">
      <c r="A155" s="31" t="s">
        <v>406</v>
      </c>
      <c r="B155" s="60" t="s">
        <v>85</v>
      </c>
      <c r="C155" s="53" t="s">
        <v>164</v>
      </c>
      <c r="D155" s="44" t="s">
        <v>49</v>
      </c>
      <c r="E155" s="63">
        <v>2</v>
      </c>
      <c r="F155" s="84"/>
      <c r="G155" s="85"/>
      <c r="H155" s="96">
        <f t="shared" si="10"/>
        <v>0</v>
      </c>
      <c r="I155" s="97">
        <f t="shared" si="11"/>
        <v>0</v>
      </c>
      <c r="J155" s="15"/>
      <c r="K155" s="10"/>
      <c r="L155" s="10"/>
      <c r="M155" s="15"/>
      <c r="N155" s="113"/>
    </row>
    <row r="156" spans="1:14" ht="15.75" x14ac:dyDescent="0.2">
      <c r="A156" s="31" t="s">
        <v>407</v>
      </c>
      <c r="B156" s="60" t="s">
        <v>86</v>
      </c>
      <c r="C156" s="53" t="s">
        <v>172</v>
      </c>
      <c r="D156" s="44" t="s">
        <v>49</v>
      </c>
      <c r="E156" s="63">
        <v>2</v>
      </c>
      <c r="F156" s="84"/>
      <c r="G156" s="85"/>
      <c r="H156" s="96">
        <f t="shared" si="10"/>
        <v>0</v>
      </c>
      <c r="I156" s="97">
        <f t="shared" si="11"/>
        <v>0</v>
      </c>
      <c r="J156" s="14"/>
      <c r="K156" s="8"/>
      <c r="L156" s="8"/>
      <c r="M156" s="14"/>
      <c r="N156" s="113"/>
    </row>
    <row r="157" spans="1:14" ht="15.75" x14ac:dyDescent="0.2">
      <c r="A157" s="31" t="s">
        <v>408</v>
      </c>
      <c r="B157" s="60" t="s">
        <v>87</v>
      </c>
      <c r="C157" s="53" t="s">
        <v>169</v>
      </c>
      <c r="D157" s="44" t="s">
        <v>49</v>
      </c>
      <c r="E157" s="63">
        <v>2</v>
      </c>
      <c r="F157" s="84"/>
      <c r="G157" s="85"/>
      <c r="H157" s="96">
        <f t="shared" si="10"/>
        <v>0</v>
      </c>
      <c r="I157" s="97">
        <f t="shared" si="11"/>
        <v>0</v>
      </c>
      <c r="K157" s="13"/>
      <c r="L157" s="13"/>
      <c r="N157" s="113"/>
    </row>
    <row r="158" spans="1:14" ht="15.75" x14ac:dyDescent="0.2">
      <c r="A158" s="31" t="s">
        <v>409</v>
      </c>
      <c r="B158" s="60" t="s">
        <v>88</v>
      </c>
      <c r="C158" s="53" t="s">
        <v>194</v>
      </c>
      <c r="D158" s="44" t="s">
        <v>49</v>
      </c>
      <c r="E158" s="63">
        <v>2</v>
      </c>
      <c r="F158" s="84"/>
      <c r="G158" s="85"/>
      <c r="H158" s="96">
        <f t="shared" si="10"/>
        <v>0</v>
      </c>
      <c r="I158" s="97">
        <f t="shared" si="11"/>
        <v>0</v>
      </c>
      <c r="J158" s="14"/>
      <c r="K158" s="8"/>
      <c r="L158" s="8"/>
      <c r="M158" s="14"/>
      <c r="N158" s="113"/>
    </row>
    <row r="159" spans="1:14" ht="15.75" x14ac:dyDescent="0.2">
      <c r="A159" s="31" t="s">
        <v>410</v>
      </c>
      <c r="B159" s="60" t="s">
        <v>89</v>
      </c>
      <c r="C159" s="53" t="s">
        <v>174</v>
      </c>
      <c r="D159" s="44" t="s">
        <v>61</v>
      </c>
      <c r="E159" s="67">
        <v>2</v>
      </c>
      <c r="F159" s="84"/>
      <c r="G159" s="85"/>
      <c r="H159" s="96">
        <f t="shared" si="10"/>
        <v>0</v>
      </c>
      <c r="I159" s="97">
        <f t="shared" si="11"/>
        <v>0</v>
      </c>
      <c r="J159" s="16"/>
      <c r="K159" s="12"/>
      <c r="L159" s="12"/>
      <c r="M159" s="16"/>
      <c r="N159" s="113"/>
    </row>
    <row r="160" spans="1:14" ht="15.75" x14ac:dyDescent="0.2">
      <c r="A160" s="31" t="s">
        <v>411</v>
      </c>
      <c r="B160" s="60" t="s">
        <v>90</v>
      </c>
      <c r="C160" s="53" t="s">
        <v>195</v>
      </c>
      <c r="D160" s="44" t="s">
        <v>61</v>
      </c>
      <c r="E160" s="63">
        <v>2</v>
      </c>
      <c r="F160" s="84"/>
      <c r="G160" s="85"/>
      <c r="H160" s="96">
        <f t="shared" si="10"/>
        <v>0</v>
      </c>
      <c r="I160" s="97">
        <f t="shared" si="11"/>
        <v>0</v>
      </c>
      <c r="J160" s="14"/>
      <c r="K160" s="8"/>
      <c r="L160" s="8"/>
      <c r="M160" s="14"/>
      <c r="N160" s="113"/>
    </row>
    <row r="161" spans="1:14" ht="15.75" x14ac:dyDescent="0.2">
      <c r="A161" s="31" t="s">
        <v>412</v>
      </c>
      <c r="B161" s="60" t="s">
        <v>91</v>
      </c>
      <c r="C161" s="53" t="s">
        <v>196</v>
      </c>
      <c r="D161" s="44" t="s">
        <v>49</v>
      </c>
      <c r="E161" s="65">
        <v>2</v>
      </c>
      <c r="F161" s="84"/>
      <c r="G161" s="85"/>
      <c r="H161" s="96">
        <f t="shared" si="10"/>
        <v>0</v>
      </c>
      <c r="I161" s="97">
        <f t="shared" si="11"/>
        <v>0</v>
      </c>
      <c r="J161" s="15"/>
      <c r="K161" s="10"/>
      <c r="L161" s="10"/>
      <c r="M161" s="15"/>
      <c r="N161" s="113"/>
    </row>
    <row r="162" spans="1:14" ht="31.5" x14ac:dyDescent="0.2">
      <c r="A162" s="31" t="s">
        <v>413</v>
      </c>
      <c r="B162" s="60" t="s">
        <v>154</v>
      </c>
      <c r="C162" s="53" t="s">
        <v>197</v>
      </c>
      <c r="D162" s="44" t="s">
        <v>61</v>
      </c>
      <c r="E162" s="63">
        <v>2</v>
      </c>
      <c r="F162" s="84"/>
      <c r="G162" s="85"/>
      <c r="H162" s="96">
        <f t="shared" ref="H162:H190" si="12">E162*F162</f>
        <v>0</v>
      </c>
      <c r="I162" s="97">
        <f t="shared" ref="I162:I190" si="13">H162+(H162*G162)</f>
        <v>0</v>
      </c>
      <c r="J162" s="15"/>
      <c r="K162" s="10"/>
      <c r="L162" s="10"/>
      <c r="M162" s="15"/>
      <c r="N162" s="113"/>
    </row>
    <row r="163" spans="1:14" ht="15.75" x14ac:dyDescent="0.2">
      <c r="A163" s="31" t="s">
        <v>414</v>
      </c>
      <c r="B163" s="60" t="s">
        <v>92</v>
      </c>
      <c r="C163" s="53" t="s">
        <v>189</v>
      </c>
      <c r="D163" s="44" t="s">
        <v>49</v>
      </c>
      <c r="E163" s="64">
        <v>2</v>
      </c>
      <c r="F163" s="84"/>
      <c r="G163" s="85"/>
      <c r="H163" s="96">
        <f t="shared" si="12"/>
        <v>0</v>
      </c>
      <c r="I163" s="97">
        <f t="shared" si="13"/>
        <v>0</v>
      </c>
      <c r="J163" s="15"/>
      <c r="K163" s="10"/>
      <c r="L163" s="10"/>
      <c r="M163" s="15"/>
      <c r="N163" s="113"/>
    </row>
    <row r="164" spans="1:14" ht="15.75" x14ac:dyDescent="0.2">
      <c r="A164" s="31" t="s">
        <v>415</v>
      </c>
      <c r="B164" s="60" t="s">
        <v>93</v>
      </c>
      <c r="C164" s="53" t="s">
        <v>158</v>
      </c>
      <c r="D164" s="44" t="s">
        <v>49</v>
      </c>
      <c r="E164" s="63">
        <v>2</v>
      </c>
      <c r="F164" s="84"/>
      <c r="G164" s="85"/>
      <c r="H164" s="96">
        <f t="shared" si="12"/>
        <v>0</v>
      </c>
      <c r="I164" s="97">
        <f t="shared" si="13"/>
        <v>0</v>
      </c>
      <c r="J164" s="15"/>
      <c r="K164" s="10"/>
      <c r="L164" s="10"/>
      <c r="M164" s="15"/>
      <c r="N164" s="113"/>
    </row>
    <row r="165" spans="1:14" ht="15.75" x14ac:dyDescent="0.2">
      <c r="A165" s="31" t="s">
        <v>416</v>
      </c>
      <c r="B165" s="60" t="s">
        <v>94</v>
      </c>
      <c r="C165" s="53" t="s">
        <v>158</v>
      </c>
      <c r="D165" s="44" t="s">
        <v>49</v>
      </c>
      <c r="E165" s="67">
        <v>2</v>
      </c>
      <c r="F165" s="84"/>
      <c r="G165" s="85"/>
      <c r="H165" s="96">
        <f t="shared" si="12"/>
        <v>0</v>
      </c>
      <c r="I165" s="97">
        <f t="shared" si="13"/>
        <v>0</v>
      </c>
      <c r="J165" s="15"/>
      <c r="K165" s="10"/>
      <c r="L165" s="10"/>
      <c r="M165" s="15"/>
      <c r="N165" s="113"/>
    </row>
    <row r="166" spans="1:14" ht="15.75" x14ac:dyDescent="0.2">
      <c r="A166" s="31" t="s">
        <v>417</v>
      </c>
      <c r="B166" s="60" t="s">
        <v>95</v>
      </c>
      <c r="C166" s="53" t="s">
        <v>194</v>
      </c>
      <c r="D166" s="44" t="s">
        <v>49</v>
      </c>
      <c r="E166" s="67">
        <v>2</v>
      </c>
      <c r="F166" s="84"/>
      <c r="G166" s="85"/>
      <c r="H166" s="96">
        <f t="shared" si="12"/>
        <v>0</v>
      </c>
      <c r="I166" s="97">
        <f t="shared" si="13"/>
        <v>0</v>
      </c>
      <c r="J166" s="15"/>
      <c r="K166" s="10"/>
      <c r="L166" s="10"/>
      <c r="M166" s="15"/>
      <c r="N166" s="113"/>
    </row>
    <row r="167" spans="1:14" ht="15.75" x14ac:dyDescent="0.2">
      <c r="A167" s="31" t="s">
        <v>418</v>
      </c>
      <c r="B167" s="60" t="s">
        <v>60</v>
      </c>
      <c r="C167" s="53" t="s">
        <v>158</v>
      </c>
      <c r="D167" s="44" t="s">
        <v>49</v>
      </c>
      <c r="E167" s="67">
        <v>2</v>
      </c>
      <c r="F167" s="84"/>
      <c r="G167" s="85"/>
      <c r="H167" s="96">
        <f t="shared" si="12"/>
        <v>0</v>
      </c>
      <c r="I167" s="97">
        <f t="shared" si="13"/>
        <v>0</v>
      </c>
      <c r="J167" s="15"/>
      <c r="K167" s="10"/>
      <c r="L167" s="10"/>
      <c r="M167" s="15"/>
      <c r="N167" s="113"/>
    </row>
    <row r="168" spans="1:14" ht="15.75" x14ac:dyDescent="0.2">
      <c r="A168" s="31" t="s">
        <v>419</v>
      </c>
      <c r="B168" s="60" t="s">
        <v>96</v>
      </c>
      <c r="C168" s="53" t="s">
        <v>158</v>
      </c>
      <c r="D168" s="44" t="s">
        <v>49</v>
      </c>
      <c r="E168" s="67">
        <v>2</v>
      </c>
      <c r="F168" s="84"/>
      <c r="G168" s="85"/>
      <c r="H168" s="96">
        <f t="shared" si="12"/>
        <v>0</v>
      </c>
      <c r="I168" s="97">
        <f t="shared" si="13"/>
        <v>0</v>
      </c>
      <c r="J168" s="15"/>
      <c r="K168" s="10"/>
      <c r="L168" s="10"/>
      <c r="M168" s="15"/>
      <c r="N168" s="113"/>
    </row>
    <row r="169" spans="1:14" ht="15.75" x14ac:dyDescent="0.2">
      <c r="A169" s="31" t="s">
        <v>420</v>
      </c>
      <c r="B169" s="60" t="s">
        <v>97</v>
      </c>
      <c r="C169" s="53" t="s">
        <v>165</v>
      </c>
      <c r="D169" s="44" t="s">
        <v>49</v>
      </c>
      <c r="E169" s="67">
        <v>2</v>
      </c>
      <c r="F169" s="84"/>
      <c r="G169" s="85"/>
      <c r="H169" s="96">
        <f t="shared" si="12"/>
        <v>0</v>
      </c>
      <c r="I169" s="97">
        <f t="shared" si="13"/>
        <v>0</v>
      </c>
      <c r="J169" s="15"/>
      <c r="K169" s="10"/>
      <c r="L169" s="10"/>
      <c r="M169" s="15"/>
      <c r="N169" s="113"/>
    </row>
    <row r="170" spans="1:14" ht="15.75" x14ac:dyDescent="0.2">
      <c r="A170" s="31" t="s">
        <v>421</v>
      </c>
      <c r="B170" s="60" t="s">
        <v>132</v>
      </c>
      <c r="C170" s="56">
        <v>1</v>
      </c>
      <c r="D170" s="44" t="s">
        <v>61</v>
      </c>
      <c r="E170" s="67">
        <v>2</v>
      </c>
      <c r="F170" s="84"/>
      <c r="G170" s="85"/>
      <c r="H170" s="96">
        <f t="shared" si="12"/>
        <v>0</v>
      </c>
      <c r="I170" s="97">
        <f t="shared" si="13"/>
        <v>0</v>
      </c>
      <c r="J170" s="15"/>
      <c r="K170" s="10"/>
      <c r="L170" s="10"/>
      <c r="M170" s="15"/>
      <c r="N170" s="113"/>
    </row>
    <row r="171" spans="1:14" ht="15.75" x14ac:dyDescent="0.2">
      <c r="A171" s="31" t="s">
        <v>422</v>
      </c>
      <c r="B171" s="60" t="s">
        <v>98</v>
      </c>
      <c r="C171" s="53" t="s">
        <v>167</v>
      </c>
      <c r="D171" s="44" t="s">
        <v>61</v>
      </c>
      <c r="E171" s="67">
        <v>2</v>
      </c>
      <c r="F171" s="84"/>
      <c r="G171" s="85"/>
      <c r="H171" s="96">
        <f t="shared" si="12"/>
        <v>0</v>
      </c>
      <c r="I171" s="97">
        <f t="shared" si="13"/>
        <v>0</v>
      </c>
      <c r="J171" s="14"/>
      <c r="K171" s="8"/>
      <c r="L171" s="8"/>
      <c r="M171" s="14"/>
      <c r="N171" s="113"/>
    </row>
    <row r="172" spans="1:14" ht="15.75" x14ac:dyDescent="0.2">
      <c r="A172" s="31" t="s">
        <v>423</v>
      </c>
      <c r="B172" s="60" t="s">
        <v>63</v>
      </c>
      <c r="C172" s="53" t="s">
        <v>139</v>
      </c>
      <c r="D172" s="44" t="s">
        <v>49</v>
      </c>
      <c r="E172" s="67">
        <v>2</v>
      </c>
      <c r="F172" s="84"/>
      <c r="G172" s="85"/>
      <c r="H172" s="96">
        <f t="shared" si="12"/>
        <v>0</v>
      </c>
      <c r="I172" s="97">
        <f t="shared" si="13"/>
        <v>0</v>
      </c>
      <c r="J172" s="16"/>
      <c r="K172" s="12"/>
      <c r="L172" s="12"/>
      <c r="M172" s="16"/>
      <c r="N172" s="113"/>
    </row>
    <row r="173" spans="1:14" ht="15.75" x14ac:dyDescent="0.2">
      <c r="A173" s="31" t="s">
        <v>424</v>
      </c>
      <c r="B173" s="60" t="s">
        <v>99</v>
      </c>
      <c r="C173" s="53" t="s">
        <v>161</v>
      </c>
      <c r="D173" s="44" t="s">
        <v>49</v>
      </c>
      <c r="E173" s="67">
        <v>2</v>
      </c>
      <c r="F173" s="84"/>
      <c r="G173" s="85"/>
      <c r="H173" s="96">
        <f t="shared" si="12"/>
        <v>0</v>
      </c>
      <c r="I173" s="97">
        <f t="shared" si="13"/>
        <v>0</v>
      </c>
      <c r="J173" s="16"/>
      <c r="K173" s="12"/>
      <c r="L173" s="12"/>
      <c r="M173" s="16"/>
      <c r="N173" s="113"/>
    </row>
    <row r="174" spans="1:14" ht="15.75" x14ac:dyDescent="0.2">
      <c r="A174" s="31" t="s">
        <v>425</v>
      </c>
      <c r="B174" s="60" t="s">
        <v>100</v>
      </c>
      <c r="C174" s="53" t="s">
        <v>193</v>
      </c>
      <c r="D174" s="44" t="s">
        <v>49</v>
      </c>
      <c r="E174" s="67">
        <v>2</v>
      </c>
      <c r="F174" s="84"/>
      <c r="G174" s="85"/>
      <c r="H174" s="96">
        <f t="shared" si="12"/>
        <v>0</v>
      </c>
      <c r="I174" s="97">
        <f t="shared" si="13"/>
        <v>0</v>
      </c>
      <c r="J174" s="16"/>
      <c r="K174" s="12"/>
      <c r="L174" s="12"/>
      <c r="M174" s="16"/>
      <c r="N174" s="113"/>
    </row>
    <row r="175" spans="1:14" ht="15.75" x14ac:dyDescent="0.2">
      <c r="A175" s="31" t="s">
        <v>426</v>
      </c>
      <c r="B175" s="60" t="s">
        <v>101</v>
      </c>
      <c r="C175" s="53" t="s">
        <v>195</v>
      </c>
      <c r="D175" s="44" t="s">
        <v>61</v>
      </c>
      <c r="E175" s="63">
        <v>2</v>
      </c>
      <c r="F175" s="84"/>
      <c r="G175" s="85"/>
      <c r="H175" s="96">
        <f t="shared" si="12"/>
        <v>0</v>
      </c>
      <c r="I175" s="97">
        <f t="shared" si="13"/>
        <v>0</v>
      </c>
      <c r="J175" s="16"/>
      <c r="K175" s="12"/>
      <c r="L175" s="12"/>
      <c r="M175" s="16"/>
      <c r="N175" s="113"/>
    </row>
    <row r="176" spans="1:14" ht="15.75" x14ac:dyDescent="0.2">
      <c r="A176" s="31" t="s">
        <v>427</v>
      </c>
      <c r="B176" s="60" t="s">
        <v>102</v>
      </c>
      <c r="C176" s="53" t="s">
        <v>198</v>
      </c>
      <c r="D176" s="44" t="s">
        <v>49</v>
      </c>
      <c r="E176" s="64">
        <v>2</v>
      </c>
      <c r="F176" s="84"/>
      <c r="G176" s="85"/>
      <c r="H176" s="96">
        <f t="shared" si="12"/>
        <v>0</v>
      </c>
      <c r="I176" s="97">
        <f t="shared" si="13"/>
        <v>0</v>
      </c>
      <c r="J176" s="16"/>
      <c r="K176" s="12"/>
      <c r="L176" s="12"/>
      <c r="M176" s="16"/>
      <c r="N176" s="113"/>
    </row>
    <row r="177" spans="1:14" ht="15.75" x14ac:dyDescent="0.2">
      <c r="A177" s="31" t="s">
        <v>428</v>
      </c>
      <c r="B177" s="60" t="s">
        <v>180</v>
      </c>
      <c r="C177" s="53" t="s">
        <v>165</v>
      </c>
      <c r="D177" s="44" t="s">
        <v>49</v>
      </c>
      <c r="E177" s="64">
        <v>2</v>
      </c>
      <c r="F177" s="84"/>
      <c r="G177" s="85"/>
      <c r="H177" s="96">
        <f t="shared" si="12"/>
        <v>0</v>
      </c>
      <c r="I177" s="97">
        <f t="shared" si="13"/>
        <v>0</v>
      </c>
      <c r="J177" s="16"/>
      <c r="K177" s="12"/>
      <c r="L177" s="12"/>
      <c r="M177" s="16"/>
      <c r="N177" s="113"/>
    </row>
    <row r="178" spans="1:14" ht="24" customHeight="1" x14ac:dyDescent="0.2">
      <c r="A178" s="31" t="s">
        <v>429</v>
      </c>
      <c r="B178" s="60" t="s">
        <v>103</v>
      </c>
      <c r="C178" s="53" t="s">
        <v>199</v>
      </c>
      <c r="D178" s="44" t="s">
        <v>61</v>
      </c>
      <c r="E178" s="64">
        <v>2</v>
      </c>
      <c r="F178" s="84"/>
      <c r="G178" s="85"/>
      <c r="H178" s="96">
        <f t="shared" si="12"/>
        <v>0</v>
      </c>
      <c r="I178" s="97">
        <f t="shared" si="13"/>
        <v>0</v>
      </c>
      <c r="J178" s="16"/>
      <c r="K178" s="12"/>
      <c r="L178" s="12"/>
      <c r="M178" s="16"/>
      <c r="N178" s="113"/>
    </row>
    <row r="179" spans="1:14" ht="15.75" x14ac:dyDescent="0.2">
      <c r="A179" s="31" t="s">
        <v>430</v>
      </c>
      <c r="B179" s="60" t="s">
        <v>104</v>
      </c>
      <c r="C179" s="53" t="s">
        <v>169</v>
      </c>
      <c r="D179" s="44" t="s">
        <v>49</v>
      </c>
      <c r="E179" s="64">
        <v>2</v>
      </c>
      <c r="F179" s="84"/>
      <c r="G179" s="85"/>
      <c r="H179" s="96">
        <f t="shared" si="12"/>
        <v>0</v>
      </c>
      <c r="I179" s="97">
        <f t="shared" si="13"/>
        <v>0</v>
      </c>
      <c r="J179" s="16"/>
      <c r="K179" s="12"/>
      <c r="L179" s="12"/>
      <c r="M179" s="16"/>
      <c r="N179" s="113"/>
    </row>
    <row r="180" spans="1:14" ht="15.75" x14ac:dyDescent="0.2">
      <c r="A180" s="31" t="s">
        <v>431</v>
      </c>
      <c r="B180" s="60" t="s">
        <v>105</v>
      </c>
      <c r="C180" s="53" t="s">
        <v>200</v>
      </c>
      <c r="D180" s="44" t="s">
        <v>49</v>
      </c>
      <c r="E180" s="64">
        <v>2</v>
      </c>
      <c r="F180" s="84"/>
      <c r="G180" s="85"/>
      <c r="H180" s="96">
        <f t="shared" si="12"/>
        <v>0</v>
      </c>
      <c r="I180" s="97">
        <f t="shared" si="13"/>
        <v>0</v>
      </c>
      <c r="J180" s="16"/>
      <c r="K180" s="12"/>
      <c r="L180" s="12"/>
      <c r="M180" s="16"/>
      <c r="N180" s="113"/>
    </row>
    <row r="181" spans="1:14" ht="15.75" x14ac:dyDescent="0.2">
      <c r="A181" s="31" t="s">
        <v>432</v>
      </c>
      <c r="B181" s="60" t="s">
        <v>106</v>
      </c>
      <c r="C181" s="53" t="s">
        <v>201</v>
      </c>
      <c r="D181" s="44" t="s">
        <v>61</v>
      </c>
      <c r="E181" s="64">
        <v>2</v>
      </c>
      <c r="F181" s="84"/>
      <c r="G181" s="85"/>
      <c r="H181" s="96">
        <f t="shared" si="12"/>
        <v>0</v>
      </c>
      <c r="I181" s="97">
        <f t="shared" si="13"/>
        <v>0</v>
      </c>
      <c r="J181" s="16"/>
      <c r="K181" s="12"/>
      <c r="L181" s="12"/>
      <c r="M181" s="16"/>
      <c r="N181" s="113"/>
    </row>
    <row r="182" spans="1:14" ht="15.75" x14ac:dyDescent="0.2">
      <c r="A182" s="31" t="s">
        <v>433</v>
      </c>
      <c r="B182" s="60" t="s">
        <v>181</v>
      </c>
      <c r="C182" s="53" t="s">
        <v>198</v>
      </c>
      <c r="D182" s="44" t="s">
        <v>49</v>
      </c>
      <c r="E182" s="64">
        <v>2</v>
      </c>
      <c r="F182" s="84"/>
      <c r="G182" s="85"/>
      <c r="H182" s="96">
        <f t="shared" si="12"/>
        <v>0</v>
      </c>
      <c r="I182" s="97">
        <f t="shared" si="13"/>
        <v>0</v>
      </c>
      <c r="J182" s="16"/>
      <c r="K182" s="12"/>
      <c r="L182" s="12"/>
      <c r="M182" s="16"/>
      <c r="N182" s="113"/>
    </row>
    <row r="183" spans="1:14" ht="15.75" x14ac:dyDescent="0.2">
      <c r="A183" s="31" t="s">
        <v>434</v>
      </c>
      <c r="B183" s="60" t="s">
        <v>107</v>
      </c>
      <c r="C183" s="53" t="s">
        <v>202</v>
      </c>
      <c r="D183" s="44" t="s">
        <v>61</v>
      </c>
      <c r="E183" s="64">
        <v>2</v>
      </c>
      <c r="F183" s="84"/>
      <c r="G183" s="85"/>
      <c r="H183" s="96">
        <f t="shared" si="12"/>
        <v>0</v>
      </c>
      <c r="I183" s="97">
        <f t="shared" si="13"/>
        <v>0</v>
      </c>
      <c r="J183" s="16"/>
      <c r="K183" s="12"/>
      <c r="L183" s="12"/>
      <c r="M183" s="16"/>
      <c r="N183" s="113"/>
    </row>
    <row r="184" spans="1:14" ht="15.75" x14ac:dyDescent="0.2">
      <c r="A184" s="31" t="s">
        <v>435</v>
      </c>
      <c r="B184" s="60" t="s">
        <v>137</v>
      </c>
      <c r="C184" s="53" t="s">
        <v>172</v>
      </c>
      <c r="D184" s="44" t="s">
        <v>49</v>
      </c>
      <c r="E184" s="71">
        <v>2</v>
      </c>
      <c r="F184" s="84"/>
      <c r="G184" s="85"/>
      <c r="H184" s="96">
        <f t="shared" si="12"/>
        <v>0</v>
      </c>
      <c r="I184" s="97">
        <f t="shared" si="13"/>
        <v>0</v>
      </c>
      <c r="J184" s="16"/>
      <c r="K184" s="12"/>
      <c r="L184" s="12"/>
      <c r="M184" s="16"/>
      <c r="N184" s="113"/>
    </row>
    <row r="185" spans="1:14" ht="15.75" x14ac:dyDescent="0.2">
      <c r="A185" s="31" t="s">
        <v>436</v>
      </c>
      <c r="B185" s="60" t="s">
        <v>182</v>
      </c>
      <c r="C185" s="53" t="s">
        <v>172</v>
      </c>
      <c r="D185" s="44" t="s">
        <v>49</v>
      </c>
      <c r="E185" s="71">
        <v>2</v>
      </c>
      <c r="F185" s="84"/>
      <c r="G185" s="85"/>
      <c r="H185" s="96">
        <f t="shared" si="12"/>
        <v>0</v>
      </c>
      <c r="I185" s="97">
        <f t="shared" si="13"/>
        <v>0</v>
      </c>
      <c r="J185" s="16"/>
      <c r="K185" s="12"/>
      <c r="L185" s="12"/>
      <c r="M185" s="16"/>
      <c r="N185" s="113"/>
    </row>
    <row r="186" spans="1:14" ht="15.75" x14ac:dyDescent="0.2">
      <c r="A186" s="31" t="s">
        <v>437</v>
      </c>
      <c r="B186" s="60" t="s">
        <v>135</v>
      </c>
      <c r="C186" s="53" t="s">
        <v>158</v>
      </c>
      <c r="D186" s="44" t="s">
        <v>49</v>
      </c>
      <c r="E186" s="71">
        <v>2</v>
      </c>
      <c r="F186" s="84"/>
      <c r="G186" s="85"/>
      <c r="H186" s="96">
        <f t="shared" si="12"/>
        <v>0</v>
      </c>
      <c r="I186" s="97">
        <f t="shared" si="13"/>
        <v>0</v>
      </c>
      <c r="J186" s="16"/>
      <c r="K186" s="12"/>
      <c r="L186" s="12"/>
      <c r="M186" s="16"/>
      <c r="N186" s="113"/>
    </row>
    <row r="187" spans="1:14" ht="20.45" customHeight="1" x14ac:dyDescent="0.2">
      <c r="A187" s="31" t="s">
        <v>438</v>
      </c>
      <c r="B187" s="60" t="s">
        <v>183</v>
      </c>
      <c r="C187" s="53" t="s">
        <v>158</v>
      </c>
      <c r="D187" s="44" t="s">
        <v>49</v>
      </c>
      <c r="E187" s="71">
        <v>2</v>
      </c>
      <c r="F187" s="84"/>
      <c r="G187" s="85"/>
      <c r="H187" s="96">
        <f t="shared" si="12"/>
        <v>0</v>
      </c>
      <c r="I187" s="97">
        <f t="shared" si="13"/>
        <v>0</v>
      </c>
      <c r="J187" s="16"/>
      <c r="K187" s="12"/>
      <c r="L187" s="12"/>
      <c r="M187" s="16"/>
      <c r="N187" s="113"/>
    </row>
    <row r="188" spans="1:14" ht="15.75" x14ac:dyDescent="0.2">
      <c r="A188" s="31" t="s">
        <v>439</v>
      </c>
      <c r="B188" s="60" t="s">
        <v>184</v>
      </c>
      <c r="C188" s="53" t="s">
        <v>172</v>
      </c>
      <c r="D188" s="44" t="s">
        <v>49</v>
      </c>
      <c r="E188" s="71">
        <v>2</v>
      </c>
      <c r="F188" s="84"/>
      <c r="G188" s="85"/>
      <c r="H188" s="96">
        <f t="shared" si="12"/>
        <v>0</v>
      </c>
      <c r="I188" s="97">
        <f t="shared" si="13"/>
        <v>0</v>
      </c>
      <c r="K188" s="13"/>
      <c r="L188" s="13"/>
      <c r="N188" s="113"/>
    </row>
    <row r="189" spans="1:14" ht="15.75" x14ac:dyDescent="0.2">
      <c r="A189" s="31" t="s">
        <v>440</v>
      </c>
      <c r="B189" s="60" t="s">
        <v>185</v>
      </c>
      <c r="C189" s="53" t="s">
        <v>172</v>
      </c>
      <c r="D189" s="44" t="s">
        <v>49</v>
      </c>
      <c r="E189" s="71">
        <v>2</v>
      </c>
      <c r="F189" s="84"/>
      <c r="G189" s="85"/>
      <c r="H189" s="96">
        <f t="shared" si="12"/>
        <v>0</v>
      </c>
      <c r="I189" s="97">
        <f t="shared" si="13"/>
        <v>0</v>
      </c>
      <c r="J189" s="34"/>
      <c r="K189" s="17"/>
      <c r="L189" s="17"/>
      <c r="M189" s="51"/>
      <c r="N189" s="113"/>
    </row>
    <row r="190" spans="1:14" ht="15.75" x14ac:dyDescent="0.2">
      <c r="A190" s="31" t="s">
        <v>441</v>
      </c>
      <c r="B190" s="60" t="s">
        <v>186</v>
      </c>
      <c r="C190" s="53" t="s">
        <v>203</v>
      </c>
      <c r="D190" s="44" t="s">
        <v>49</v>
      </c>
      <c r="E190" s="71">
        <v>2</v>
      </c>
      <c r="F190" s="84"/>
      <c r="G190" s="85"/>
      <c r="H190" s="96">
        <f t="shared" si="12"/>
        <v>0</v>
      </c>
      <c r="I190" s="97">
        <f t="shared" si="13"/>
        <v>0</v>
      </c>
      <c r="J190" s="34"/>
      <c r="K190" s="17"/>
      <c r="L190" s="17"/>
      <c r="M190" s="51"/>
      <c r="N190" s="113"/>
    </row>
    <row r="191" spans="1:14" ht="15.75" x14ac:dyDescent="0.2">
      <c r="A191" s="31" t="s">
        <v>442</v>
      </c>
      <c r="B191" s="130" t="s">
        <v>227</v>
      </c>
      <c r="C191" s="131"/>
      <c r="D191" s="57"/>
      <c r="E191" s="57"/>
      <c r="F191" s="48"/>
      <c r="G191" s="48"/>
      <c r="H191" s="43"/>
      <c r="I191" s="43"/>
      <c r="J191" s="34"/>
      <c r="K191" s="17"/>
      <c r="L191" s="17"/>
      <c r="M191" s="51"/>
      <c r="N191" s="113"/>
    </row>
    <row r="192" spans="1:14" ht="15.75" x14ac:dyDescent="0.2">
      <c r="A192" s="31" t="s">
        <v>443</v>
      </c>
      <c r="B192" s="60" t="s">
        <v>144</v>
      </c>
      <c r="C192" s="53" t="s">
        <v>228</v>
      </c>
      <c r="D192" s="58" t="s">
        <v>49</v>
      </c>
      <c r="E192" s="44">
        <v>4</v>
      </c>
      <c r="F192" s="84"/>
      <c r="G192" s="85"/>
      <c r="H192" s="96">
        <f t="shared" ref="H192" si="14">E192*F192</f>
        <v>0</v>
      </c>
      <c r="I192" s="97">
        <f t="shared" ref="I192" si="15">H192+(H192*G192)</f>
        <v>0</v>
      </c>
      <c r="J192" s="34"/>
      <c r="K192" s="17"/>
      <c r="L192" s="17"/>
      <c r="M192" s="51"/>
      <c r="N192" s="113"/>
    </row>
    <row r="193" spans="1:14" ht="15.75" x14ac:dyDescent="0.2">
      <c r="A193" s="31" t="s">
        <v>444</v>
      </c>
      <c r="B193" s="60" t="s">
        <v>263</v>
      </c>
      <c r="C193" s="53" t="s">
        <v>228</v>
      </c>
      <c r="D193" s="58" t="s">
        <v>49</v>
      </c>
      <c r="E193" s="44">
        <v>4</v>
      </c>
      <c r="F193" s="84"/>
      <c r="G193" s="85"/>
      <c r="H193" s="96">
        <f t="shared" ref="H193:H236" si="16">E193*F193</f>
        <v>0</v>
      </c>
      <c r="I193" s="97">
        <f t="shared" ref="I193:I236" si="17">H193+(H193*G193)</f>
        <v>0</v>
      </c>
      <c r="J193" s="34"/>
      <c r="K193" s="17"/>
      <c r="L193" s="17"/>
      <c r="M193" s="51"/>
      <c r="N193" s="113"/>
    </row>
    <row r="194" spans="1:14" ht="15.75" x14ac:dyDescent="0.2">
      <c r="A194" s="31" t="s">
        <v>445</v>
      </c>
      <c r="B194" s="60" t="s">
        <v>229</v>
      </c>
      <c r="C194" s="53" t="s">
        <v>228</v>
      </c>
      <c r="D194" s="58" t="s">
        <v>49</v>
      </c>
      <c r="E194" s="44">
        <v>4</v>
      </c>
      <c r="F194" s="84"/>
      <c r="G194" s="85"/>
      <c r="H194" s="96">
        <f t="shared" si="16"/>
        <v>0</v>
      </c>
      <c r="I194" s="97">
        <f t="shared" si="17"/>
        <v>0</v>
      </c>
      <c r="J194" s="34"/>
      <c r="K194" s="17"/>
      <c r="L194" s="17"/>
      <c r="M194" s="51"/>
      <c r="N194" s="113"/>
    </row>
    <row r="195" spans="1:14" ht="15.75" x14ac:dyDescent="0.2">
      <c r="A195" s="31" t="s">
        <v>446</v>
      </c>
      <c r="B195" s="60" t="s">
        <v>133</v>
      </c>
      <c r="C195" s="53" t="s">
        <v>228</v>
      </c>
      <c r="D195" s="58" t="s">
        <v>49</v>
      </c>
      <c r="E195" s="44">
        <v>4</v>
      </c>
      <c r="F195" s="84"/>
      <c r="G195" s="85"/>
      <c r="H195" s="96">
        <f t="shared" si="16"/>
        <v>0</v>
      </c>
      <c r="I195" s="97">
        <f t="shared" si="17"/>
        <v>0</v>
      </c>
      <c r="J195" s="34"/>
      <c r="K195" s="17"/>
      <c r="L195" s="17"/>
      <c r="M195" s="51"/>
      <c r="N195" s="113"/>
    </row>
    <row r="196" spans="1:14" ht="15.75" x14ac:dyDescent="0.2">
      <c r="A196" s="31" t="s">
        <v>447</v>
      </c>
      <c r="B196" s="60" t="s">
        <v>264</v>
      </c>
      <c r="C196" s="53" t="s">
        <v>228</v>
      </c>
      <c r="D196" s="58" t="s">
        <v>49</v>
      </c>
      <c r="E196" s="44">
        <v>4</v>
      </c>
      <c r="F196" s="84"/>
      <c r="G196" s="85"/>
      <c r="H196" s="96">
        <f t="shared" si="16"/>
        <v>0</v>
      </c>
      <c r="I196" s="97">
        <f t="shared" si="17"/>
        <v>0</v>
      </c>
      <c r="J196" s="34"/>
      <c r="K196" s="17"/>
      <c r="L196" s="17"/>
      <c r="M196" s="51"/>
      <c r="N196" s="113"/>
    </row>
    <row r="197" spans="1:14" ht="35.450000000000003" customHeight="1" x14ac:dyDescent="0.2">
      <c r="A197" s="31" t="s">
        <v>448</v>
      </c>
      <c r="B197" s="60" t="s">
        <v>230</v>
      </c>
      <c r="C197" s="53" t="s">
        <v>251</v>
      </c>
      <c r="D197" s="58" t="s">
        <v>49</v>
      </c>
      <c r="E197" s="44">
        <v>4</v>
      </c>
      <c r="F197" s="84"/>
      <c r="G197" s="85"/>
      <c r="H197" s="96">
        <f t="shared" si="16"/>
        <v>0</v>
      </c>
      <c r="I197" s="97">
        <f t="shared" si="17"/>
        <v>0</v>
      </c>
      <c r="J197" s="34"/>
      <c r="K197" s="17"/>
      <c r="L197" s="17"/>
      <c r="M197" s="51"/>
      <c r="N197" s="113"/>
    </row>
    <row r="198" spans="1:14" ht="15.75" x14ac:dyDescent="0.2">
      <c r="A198" s="31" t="s">
        <v>449</v>
      </c>
      <c r="B198" s="60" t="s">
        <v>82</v>
      </c>
      <c r="C198" s="53" t="s">
        <v>252</v>
      </c>
      <c r="D198" s="58" t="s">
        <v>49</v>
      </c>
      <c r="E198" s="44">
        <v>4</v>
      </c>
      <c r="F198" s="84"/>
      <c r="G198" s="85"/>
      <c r="H198" s="96">
        <f t="shared" si="16"/>
        <v>0</v>
      </c>
      <c r="I198" s="97">
        <f t="shared" si="17"/>
        <v>0</v>
      </c>
      <c r="J198" s="34"/>
      <c r="K198" s="17"/>
      <c r="L198" s="17"/>
      <c r="M198" s="51"/>
      <c r="N198" s="113"/>
    </row>
    <row r="199" spans="1:14" ht="15.75" x14ac:dyDescent="0.2">
      <c r="A199" s="31" t="s">
        <v>450</v>
      </c>
      <c r="B199" s="60" t="s">
        <v>231</v>
      </c>
      <c r="C199" s="53" t="s">
        <v>228</v>
      </c>
      <c r="D199" s="58" t="s">
        <v>49</v>
      </c>
      <c r="E199" s="44">
        <v>4</v>
      </c>
      <c r="F199" s="84"/>
      <c r="G199" s="85"/>
      <c r="H199" s="96">
        <f t="shared" si="16"/>
        <v>0</v>
      </c>
      <c r="I199" s="97">
        <f t="shared" si="17"/>
        <v>0</v>
      </c>
      <c r="J199" s="34"/>
      <c r="K199" s="17"/>
      <c r="L199" s="17"/>
      <c r="M199" s="51"/>
      <c r="N199" s="113"/>
    </row>
    <row r="200" spans="1:14" ht="15.75" x14ac:dyDescent="0.2">
      <c r="A200" s="31" t="s">
        <v>451</v>
      </c>
      <c r="B200" s="60" t="s">
        <v>232</v>
      </c>
      <c r="C200" s="53" t="s">
        <v>228</v>
      </c>
      <c r="D200" s="58" t="s">
        <v>49</v>
      </c>
      <c r="E200" s="44">
        <v>4</v>
      </c>
      <c r="F200" s="84"/>
      <c r="G200" s="85"/>
      <c r="H200" s="96">
        <f t="shared" si="16"/>
        <v>0</v>
      </c>
      <c r="I200" s="97">
        <f t="shared" si="17"/>
        <v>0</v>
      </c>
      <c r="J200" s="34"/>
      <c r="K200" s="17"/>
      <c r="L200" s="17"/>
      <c r="M200" s="51"/>
      <c r="N200" s="113"/>
    </row>
    <row r="201" spans="1:14" ht="15.75" x14ac:dyDescent="0.2">
      <c r="A201" s="31" t="s">
        <v>452</v>
      </c>
      <c r="B201" s="60" t="s">
        <v>233</v>
      </c>
      <c r="C201" s="53" t="s">
        <v>253</v>
      </c>
      <c r="D201" s="58" t="s">
        <v>49</v>
      </c>
      <c r="E201" s="44">
        <v>4</v>
      </c>
      <c r="F201" s="84"/>
      <c r="G201" s="85"/>
      <c r="H201" s="96">
        <f t="shared" si="16"/>
        <v>0</v>
      </c>
      <c r="I201" s="97">
        <f t="shared" si="17"/>
        <v>0</v>
      </c>
      <c r="J201" s="34"/>
      <c r="K201" s="17"/>
      <c r="L201" s="17"/>
      <c r="M201" s="51"/>
      <c r="N201" s="113"/>
    </row>
    <row r="202" spans="1:14" ht="15.75" x14ac:dyDescent="0.2">
      <c r="A202" s="31" t="s">
        <v>453</v>
      </c>
      <c r="B202" s="60" t="s">
        <v>234</v>
      </c>
      <c r="C202" s="53" t="s">
        <v>254</v>
      </c>
      <c r="D202" s="58" t="s">
        <v>49</v>
      </c>
      <c r="E202" s="44">
        <v>4</v>
      </c>
      <c r="F202" s="84"/>
      <c r="G202" s="85"/>
      <c r="H202" s="96">
        <f t="shared" si="16"/>
        <v>0</v>
      </c>
      <c r="I202" s="97">
        <f t="shared" si="17"/>
        <v>0</v>
      </c>
      <c r="J202" s="34"/>
      <c r="K202" s="17"/>
      <c r="L202" s="17"/>
      <c r="M202" s="51"/>
      <c r="N202" s="113"/>
    </row>
    <row r="203" spans="1:14" ht="15.75" x14ac:dyDescent="0.2">
      <c r="A203" s="31" t="s">
        <v>454</v>
      </c>
      <c r="B203" s="60" t="s">
        <v>235</v>
      </c>
      <c r="C203" s="53" t="s">
        <v>254</v>
      </c>
      <c r="D203" s="58" t="s">
        <v>49</v>
      </c>
      <c r="E203" s="44">
        <v>4</v>
      </c>
      <c r="F203" s="84"/>
      <c r="G203" s="85"/>
      <c r="H203" s="96">
        <f t="shared" si="16"/>
        <v>0</v>
      </c>
      <c r="I203" s="97">
        <f t="shared" si="17"/>
        <v>0</v>
      </c>
      <c r="J203" s="34"/>
      <c r="K203" s="17"/>
      <c r="L203" s="17"/>
      <c r="M203" s="51"/>
      <c r="N203" s="113"/>
    </row>
    <row r="204" spans="1:14" ht="15.75" x14ac:dyDescent="0.2">
      <c r="A204" s="31" t="s">
        <v>455</v>
      </c>
      <c r="B204" s="60" t="s">
        <v>148</v>
      </c>
      <c r="C204" s="53" t="s">
        <v>228</v>
      </c>
      <c r="D204" s="58" t="s">
        <v>49</v>
      </c>
      <c r="E204" s="44">
        <v>4</v>
      </c>
      <c r="F204" s="84"/>
      <c r="G204" s="85"/>
      <c r="H204" s="96">
        <f t="shared" si="16"/>
        <v>0</v>
      </c>
      <c r="I204" s="97">
        <f t="shared" si="17"/>
        <v>0</v>
      </c>
      <c r="J204" s="34"/>
      <c r="K204" s="17"/>
      <c r="L204" s="17"/>
      <c r="M204" s="51"/>
      <c r="N204" s="113"/>
    </row>
    <row r="205" spans="1:14" ht="15.75" x14ac:dyDescent="0.2">
      <c r="A205" s="31" t="s">
        <v>456</v>
      </c>
      <c r="B205" s="60" t="s">
        <v>236</v>
      </c>
      <c r="C205" s="53" t="s">
        <v>228</v>
      </c>
      <c r="D205" s="58" t="s">
        <v>49</v>
      </c>
      <c r="E205" s="44">
        <v>4</v>
      </c>
      <c r="F205" s="84"/>
      <c r="G205" s="85"/>
      <c r="H205" s="96">
        <f t="shared" si="16"/>
        <v>0</v>
      </c>
      <c r="I205" s="97">
        <f t="shared" si="17"/>
        <v>0</v>
      </c>
      <c r="J205" s="34"/>
      <c r="K205" s="17"/>
      <c r="L205" s="17"/>
      <c r="M205" s="51"/>
      <c r="N205" s="113"/>
    </row>
    <row r="206" spans="1:14" ht="15.75" x14ac:dyDescent="0.2">
      <c r="A206" s="31" t="s">
        <v>457</v>
      </c>
      <c r="B206" s="60" t="s">
        <v>237</v>
      </c>
      <c r="C206" s="53" t="s">
        <v>255</v>
      </c>
      <c r="D206" s="58" t="s">
        <v>49</v>
      </c>
      <c r="E206" s="44">
        <v>4</v>
      </c>
      <c r="F206" s="84"/>
      <c r="G206" s="85"/>
      <c r="H206" s="96">
        <f t="shared" si="16"/>
        <v>0</v>
      </c>
      <c r="I206" s="97">
        <f t="shared" si="17"/>
        <v>0</v>
      </c>
      <c r="J206" s="34"/>
      <c r="K206" s="17"/>
      <c r="L206" s="17"/>
      <c r="M206" s="51"/>
      <c r="N206" s="113"/>
    </row>
    <row r="207" spans="1:14" ht="15.75" x14ac:dyDescent="0.2">
      <c r="A207" s="31" t="s">
        <v>458</v>
      </c>
      <c r="B207" s="60" t="s">
        <v>238</v>
      </c>
      <c r="C207" s="53" t="s">
        <v>228</v>
      </c>
      <c r="D207" s="58" t="s">
        <v>49</v>
      </c>
      <c r="E207" s="44">
        <v>4</v>
      </c>
      <c r="F207" s="84"/>
      <c r="G207" s="85"/>
      <c r="H207" s="96">
        <f t="shared" si="16"/>
        <v>0</v>
      </c>
      <c r="I207" s="97">
        <f t="shared" si="17"/>
        <v>0</v>
      </c>
      <c r="J207" s="34"/>
      <c r="K207" s="17"/>
      <c r="L207" s="17"/>
      <c r="M207" s="51"/>
      <c r="N207" s="113"/>
    </row>
    <row r="208" spans="1:14" ht="21.75" customHeight="1" x14ac:dyDescent="0.2">
      <c r="A208" s="31" t="s">
        <v>459</v>
      </c>
      <c r="B208" s="60" t="s">
        <v>265</v>
      </c>
      <c r="C208" s="53" t="s">
        <v>256</v>
      </c>
      <c r="D208" s="58" t="s">
        <v>49</v>
      </c>
      <c r="E208" s="44">
        <v>4</v>
      </c>
      <c r="F208" s="84"/>
      <c r="G208" s="85"/>
      <c r="H208" s="96">
        <f t="shared" si="16"/>
        <v>0</v>
      </c>
      <c r="I208" s="97">
        <f t="shared" si="17"/>
        <v>0</v>
      </c>
      <c r="J208" s="34"/>
      <c r="K208" s="17"/>
      <c r="L208" s="17"/>
      <c r="M208" s="51"/>
      <c r="N208" s="113"/>
    </row>
    <row r="209" spans="1:14" ht="15.75" x14ac:dyDescent="0.2">
      <c r="A209" s="31" t="s">
        <v>460</v>
      </c>
      <c r="B209" s="60" t="s">
        <v>239</v>
      </c>
      <c r="C209" s="53" t="s">
        <v>257</v>
      </c>
      <c r="D209" s="58" t="s">
        <v>49</v>
      </c>
      <c r="E209" s="44">
        <v>4</v>
      </c>
      <c r="F209" s="84"/>
      <c r="G209" s="85"/>
      <c r="H209" s="96">
        <f t="shared" si="16"/>
        <v>0</v>
      </c>
      <c r="I209" s="97">
        <f t="shared" si="17"/>
        <v>0</v>
      </c>
      <c r="J209" s="34"/>
      <c r="K209" s="17"/>
      <c r="L209" s="17"/>
      <c r="M209" s="51"/>
      <c r="N209" s="113"/>
    </row>
    <row r="210" spans="1:14" ht="15.75" x14ac:dyDescent="0.2">
      <c r="A210" s="31" t="s">
        <v>461</v>
      </c>
      <c r="B210" s="60" t="s">
        <v>240</v>
      </c>
      <c r="C210" s="53" t="s">
        <v>258</v>
      </c>
      <c r="D210" s="58" t="s">
        <v>49</v>
      </c>
      <c r="E210" s="44">
        <v>4</v>
      </c>
      <c r="F210" s="84"/>
      <c r="G210" s="85"/>
      <c r="H210" s="96">
        <f t="shared" si="16"/>
        <v>0</v>
      </c>
      <c r="I210" s="97">
        <f t="shared" si="17"/>
        <v>0</v>
      </c>
      <c r="J210" s="34"/>
      <c r="K210" s="17"/>
      <c r="L210" s="17"/>
      <c r="M210" s="51"/>
      <c r="N210" s="113"/>
    </row>
    <row r="211" spans="1:14" ht="15.75" x14ac:dyDescent="0.2">
      <c r="A211" s="31" t="s">
        <v>462</v>
      </c>
      <c r="B211" s="61" t="s">
        <v>241</v>
      </c>
      <c r="C211" s="53" t="s">
        <v>228</v>
      </c>
      <c r="D211" s="58" t="s">
        <v>49</v>
      </c>
      <c r="E211" s="44">
        <v>4</v>
      </c>
      <c r="F211" s="84"/>
      <c r="G211" s="85"/>
      <c r="H211" s="96">
        <f t="shared" si="16"/>
        <v>0</v>
      </c>
      <c r="I211" s="97">
        <f t="shared" si="17"/>
        <v>0</v>
      </c>
      <c r="J211" s="34"/>
      <c r="K211" s="17"/>
      <c r="L211" s="17"/>
      <c r="M211" s="51"/>
      <c r="N211" s="113"/>
    </row>
    <row r="212" spans="1:14" ht="15.75" x14ac:dyDescent="0.2">
      <c r="A212" s="31" t="s">
        <v>463</v>
      </c>
      <c r="B212" s="61" t="s">
        <v>242</v>
      </c>
      <c r="C212" s="53" t="s">
        <v>228</v>
      </c>
      <c r="D212" s="58" t="s">
        <v>49</v>
      </c>
      <c r="E212" s="44">
        <v>4</v>
      </c>
      <c r="F212" s="84"/>
      <c r="G212" s="85"/>
      <c r="H212" s="96">
        <f t="shared" si="16"/>
        <v>0</v>
      </c>
      <c r="I212" s="97">
        <f t="shared" si="17"/>
        <v>0</v>
      </c>
      <c r="J212" s="34"/>
      <c r="K212" s="17"/>
      <c r="L212" s="17"/>
      <c r="M212" s="51"/>
      <c r="N212" s="113"/>
    </row>
    <row r="213" spans="1:14" ht="15.75" x14ac:dyDescent="0.2">
      <c r="A213" s="31" t="s">
        <v>464</v>
      </c>
      <c r="B213" s="61" t="s">
        <v>243</v>
      </c>
      <c r="C213" s="53" t="s">
        <v>254</v>
      </c>
      <c r="D213" s="58" t="s">
        <v>49</v>
      </c>
      <c r="E213" s="44">
        <v>4</v>
      </c>
      <c r="F213" s="84"/>
      <c r="G213" s="85"/>
      <c r="H213" s="96">
        <f t="shared" si="16"/>
        <v>0</v>
      </c>
      <c r="I213" s="97">
        <f t="shared" si="17"/>
        <v>0</v>
      </c>
      <c r="J213" s="34"/>
      <c r="K213" s="17"/>
      <c r="L213" s="17"/>
      <c r="M213" s="51"/>
      <c r="N213" s="113"/>
    </row>
    <row r="214" spans="1:14" ht="15.75" x14ac:dyDescent="0.2">
      <c r="A214" s="31" t="s">
        <v>465</v>
      </c>
      <c r="B214" s="61" t="s">
        <v>142</v>
      </c>
      <c r="C214" s="53" t="s">
        <v>259</v>
      </c>
      <c r="D214" s="58" t="s">
        <v>49</v>
      </c>
      <c r="E214" s="44">
        <v>4</v>
      </c>
      <c r="F214" s="84"/>
      <c r="G214" s="85"/>
      <c r="H214" s="96">
        <f t="shared" si="16"/>
        <v>0</v>
      </c>
      <c r="I214" s="97">
        <f t="shared" si="17"/>
        <v>0</v>
      </c>
      <c r="J214" s="34"/>
      <c r="K214" s="17"/>
      <c r="L214" s="17"/>
      <c r="M214" s="51"/>
      <c r="N214" s="113"/>
    </row>
    <row r="215" spans="1:14" ht="15.75" x14ac:dyDescent="0.2">
      <c r="A215" s="31" t="s">
        <v>466</v>
      </c>
      <c r="B215" s="61" t="s">
        <v>244</v>
      </c>
      <c r="C215" s="53" t="s">
        <v>228</v>
      </c>
      <c r="D215" s="58" t="s">
        <v>49</v>
      </c>
      <c r="E215" s="44">
        <v>4</v>
      </c>
      <c r="F215" s="84"/>
      <c r="G215" s="85"/>
      <c r="H215" s="96">
        <f t="shared" si="16"/>
        <v>0</v>
      </c>
      <c r="I215" s="97">
        <f t="shared" si="17"/>
        <v>0</v>
      </c>
      <c r="J215" s="34"/>
      <c r="K215" s="17"/>
      <c r="L215" s="17"/>
      <c r="M215" s="51"/>
      <c r="N215" s="113"/>
    </row>
    <row r="216" spans="1:14" ht="15.75" x14ac:dyDescent="0.2">
      <c r="A216" s="31" t="s">
        <v>467</v>
      </c>
      <c r="B216" s="61" t="s">
        <v>245</v>
      </c>
      <c r="C216" s="53" t="s">
        <v>254</v>
      </c>
      <c r="D216" s="58" t="s">
        <v>49</v>
      </c>
      <c r="E216" s="44">
        <v>4</v>
      </c>
      <c r="F216" s="84"/>
      <c r="G216" s="85"/>
      <c r="H216" s="96">
        <f t="shared" si="16"/>
        <v>0</v>
      </c>
      <c r="I216" s="97">
        <f t="shared" si="17"/>
        <v>0</v>
      </c>
      <c r="J216" s="34"/>
      <c r="K216" s="17"/>
      <c r="L216" s="17"/>
      <c r="M216" s="51"/>
      <c r="N216" s="113"/>
    </row>
    <row r="217" spans="1:14" ht="15.75" x14ac:dyDescent="0.2">
      <c r="A217" s="31" t="s">
        <v>468</v>
      </c>
      <c r="B217" s="61" t="s">
        <v>246</v>
      </c>
      <c r="C217" s="53" t="s">
        <v>260</v>
      </c>
      <c r="D217" s="58" t="s">
        <v>49</v>
      </c>
      <c r="E217" s="44">
        <v>4</v>
      </c>
      <c r="F217" s="84"/>
      <c r="G217" s="85"/>
      <c r="H217" s="96">
        <f t="shared" si="16"/>
        <v>0</v>
      </c>
      <c r="I217" s="97">
        <f t="shared" si="17"/>
        <v>0</v>
      </c>
      <c r="J217" s="34"/>
      <c r="K217" s="17"/>
      <c r="L217" s="17"/>
      <c r="M217" s="51"/>
      <c r="N217" s="113"/>
    </row>
    <row r="218" spans="1:14" ht="15.75" x14ac:dyDescent="0.2">
      <c r="A218" s="31" t="s">
        <v>469</v>
      </c>
      <c r="B218" s="61" t="s">
        <v>247</v>
      </c>
      <c r="C218" s="53" t="s">
        <v>257</v>
      </c>
      <c r="D218" s="58" t="s">
        <v>49</v>
      </c>
      <c r="E218" s="44">
        <v>4</v>
      </c>
      <c r="F218" s="84"/>
      <c r="G218" s="85"/>
      <c r="H218" s="96">
        <f t="shared" si="16"/>
        <v>0</v>
      </c>
      <c r="I218" s="97">
        <f t="shared" si="17"/>
        <v>0</v>
      </c>
      <c r="J218" s="17"/>
      <c r="K218" s="17"/>
      <c r="L218" s="17"/>
      <c r="M218" s="17"/>
      <c r="N218" s="113"/>
    </row>
    <row r="219" spans="1:14" ht="15.75" x14ac:dyDescent="0.2">
      <c r="A219" s="31" t="s">
        <v>470</v>
      </c>
      <c r="B219" s="61" t="s">
        <v>93</v>
      </c>
      <c r="C219" s="53" t="s">
        <v>254</v>
      </c>
      <c r="D219" s="58" t="s">
        <v>49</v>
      </c>
      <c r="E219" s="44">
        <v>4</v>
      </c>
      <c r="F219" s="84"/>
      <c r="G219" s="85"/>
      <c r="H219" s="96">
        <f t="shared" si="16"/>
        <v>0</v>
      </c>
      <c r="I219" s="97">
        <f t="shared" si="17"/>
        <v>0</v>
      </c>
      <c r="J219" s="17"/>
      <c r="K219" s="17"/>
      <c r="L219" s="17"/>
      <c r="M219" s="17"/>
      <c r="N219" s="113"/>
    </row>
    <row r="220" spans="1:14" ht="15.75" x14ac:dyDescent="0.2">
      <c r="A220" s="31" t="s">
        <v>471</v>
      </c>
      <c r="B220" s="61" t="s">
        <v>109</v>
      </c>
      <c r="C220" s="53" t="s">
        <v>228</v>
      </c>
      <c r="D220" s="58" t="s">
        <v>49</v>
      </c>
      <c r="E220" s="44">
        <v>4</v>
      </c>
      <c r="F220" s="84"/>
      <c r="G220" s="85"/>
      <c r="H220" s="96">
        <f t="shared" si="16"/>
        <v>0</v>
      </c>
      <c r="I220" s="97">
        <f t="shared" si="17"/>
        <v>0</v>
      </c>
      <c r="J220" s="17"/>
      <c r="K220" s="17"/>
      <c r="L220" s="17"/>
      <c r="M220" s="17"/>
      <c r="N220" s="113"/>
    </row>
    <row r="221" spans="1:14" ht="15.75" x14ac:dyDescent="0.2">
      <c r="A221" s="31" t="s">
        <v>472</v>
      </c>
      <c r="B221" s="61" t="s">
        <v>116</v>
      </c>
      <c r="C221" s="53" t="s">
        <v>261</v>
      </c>
      <c r="D221" s="58" t="s">
        <v>49</v>
      </c>
      <c r="E221" s="44">
        <v>4</v>
      </c>
      <c r="F221" s="84"/>
      <c r="G221" s="85"/>
      <c r="H221" s="96">
        <f t="shared" si="16"/>
        <v>0</v>
      </c>
      <c r="I221" s="97">
        <f t="shared" si="17"/>
        <v>0</v>
      </c>
      <c r="J221" s="17"/>
      <c r="K221" s="17"/>
      <c r="L221" s="17"/>
      <c r="M221" s="17"/>
      <c r="N221" s="113"/>
    </row>
    <row r="222" spans="1:14" ht="15.75" x14ac:dyDescent="0.2">
      <c r="A222" s="31" t="s">
        <v>473</v>
      </c>
      <c r="B222" s="61" t="s">
        <v>140</v>
      </c>
      <c r="C222" s="53" t="s">
        <v>262</v>
      </c>
      <c r="D222" s="58" t="s">
        <v>49</v>
      </c>
      <c r="E222" s="44">
        <v>4</v>
      </c>
      <c r="F222" s="84"/>
      <c r="G222" s="85"/>
      <c r="H222" s="96">
        <f t="shared" si="16"/>
        <v>0</v>
      </c>
      <c r="I222" s="97">
        <f t="shared" si="17"/>
        <v>0</v>
      </c>
      <c r="J222" s="17"/>
      <c r="K222" s="17"/>
      <c r="L222" s="17"/>
      <c r="M222" s="17"/>
      <c r="N222" s="113"/>
    </row>
    <row r="223" spans="1:14" ht="15.75" x14ac:dyDescent="0.2">
      <c r="A223" s="31" t="s">
        <v>474</v>
      </c>
      <c r="B223" s="61" t="s">
        <v>248</v>
      </c>
      <c r="C223" s="53" t="s">
        <v>255</v>
      </c>
      <c r="D223" s="58" t="s">
        <v>49</v>
      </c>
      <c r="E223" s="44">
        <v>4</v>
      </c>
      <c r="F223" s="84"/>
      <c r="G223" s="85"/>
      <c r="H223" s="96">
        <f t="shared" si="16"/>
        <v>0</v>
      </c>
      <c r="I223" s="97">
        <f t="shared" si="17"/>
        <v>0</v>
      </c>
      <c r="J223" s="115"/>
      <c r="K223" s="116"/>
      <c r="L223" s="13"/>
      <c r="N223" s="113"/>
    </row>
    <row r="224" spans="1:14" ht="15.75" x14ac:dyDescent="0.2">
      <c r="A224" s="31" t="s">
        <v>475</v>
      </c>
      <c r="B224" s="61" t="s">
        <v>249</v>
      </c>
      <c r="C224" s="53" t="s">
        <v>228</v>
      </c>
      <c r="D224" s="58" t="s">
        <v>49</v>
      </c>
      <c r="E224" s="44">
        <v>4</v>
      </c>
      <c r="F224" s="84"/>
      <c r="G224" s="85"/>
      <c r="H224" s="96">
        <f t="shared" si="16"/>
        <v>0</v>
      </c>
      <c r="I224" s="97">
        <f t="shared" si="17"/>
        <v>0</v>
      </c>
      <c r="J224" s="17"/>
      <c r="K224" s="9"/>
      <c r="L224" s="10"/>
      <c r="M224" s="15"/>
      <c r="N224" s="113"/>
    </row>
    <row r="225" spans="1:14" ht="15.75" x14ac:dyDescent="0.2">
      <c r="A225" s="31" t="s">
        <v>476</v>
      </c>
      <c r="B225" s="61" t="s">
        <v>250</v>
      </c>
      <c r="C225" s="53" t="s">
        <v>260</v>
      </c>
      <c r="D225" s="58" t="s">
        <v>49</v>
      </c>
      <c r="E225" s="44">
        <v>4</v>
      </c>
      <c r="F225" s="84"/>
      <c r="G225" s="85"/>
      <c r="H225" s="96">
        <f t="shared" si="16"/>
        <v>0</v>
      </c>
      <c r="I225" s="97">
        <f t="shared" si="17"/>
        <v>0</v>
      </c>
      <c r="J225" s="17"/>
      <c r="K225" s="9"/>
      <c r="L225" s="10"/>
      <c r="M225" s="15"/>
      <c r="N225" s="113"/>
    </row>
    <row r="226" spans="1:14" ht="15.75" x14ac:dyDescent="0.2">
      <c r="A226" s="31" t="s">
        <v>477</v>
      </c>
      <c r="B226" s="128" t="s">
        <v>204</v>
      </c>
      <c r="C226" s="129"/>
      <c r="D226" s="52"/>
      <c r="E226" s="52"/>
      <c r="F226" s="84"/>
      <c r="G226" s="85"/>
      <c r="H226" s="96">
        <f t="shared" si="16"/>
        <v>0</v>
      </c>
      <c r="I226" s="97">
        <f t="shared" si="17"/>
        <v>0</v>
      </c>
      <c r="J226" s="17"/>
      <c r="K226" s="9"/>
      <c r="L226" s="10"/>
      <c r="M226" s="15"/>
      <c r="N226" s="113"/>
    </row>
    <row r="227" spans="1:14" ht="15.75" x14ac:dyDescent="0.2">
      <c r="A227" s="31" t="s">
        <v>478</v>
      </c>
      <c r="B227" s="60" t="s">
        <v>205</v>
      </c>
      <c r="C227" s="53" t="s">
        <v>165</v>
      </c>
      <c r="D227" s="25" t="s">
        <v>49</v>
      </c>
      <c r="E227" s="67">
        <v>2</v>
      </c>
      <c r="F227" s="84"/>
      <c r="G227" s="85"/>
      <c r="H227" s="96">
        <f t="shared" si="16"/>
        <v>0</v>
      </c>
      <c r="I227" s="97">
        <f t="shared" si="17"/>
        <v>0</v>
      </c>
      <c r="J227" s="17"/>
      <c r="K227" s="17"/>
      <c r="L227" s="17"/>
      <c r="M227" s="15"/>
      <c r="N227" s="113"/>
    </row>
    <row r="228" spans="1:14" ht="15.75" x14ac:dyDescent="0.2">
      <c r="A228" s="31" t="s">
        <v>479</v>
      </c>
      <c r="B228" s="60" t="s">
        <v>144</v>
      </c>
      <c r="C228" s="53" t="s">
        <v>165</v>
      </c>
      <c r="D228" s="25" t="s">
        <v>49</v>
      </c>
      <c r="E228" s="67">
        <v>2</v>
      </c>
      <c r="F228" s="84"/>
      <c r="G228" s="85"/>
      <c r="H228" s="96">
        <f t="shared" si="16"/>
        <v>0</v>
      </c>
      <c r="I228" s="97">
        <f t="shared" si="17"/>
        <v>0</v>
      </c>
      <c r="J228" s="17"/>
      <c r="K228" s="11"/>
      <c r="L228" s="12"/>
      <c r="M228" s="16"/>
      <c r="N228" s="113"/>
    </row>
    <row r="229" spans="1:14" ht="15.75" x14ac:dyDescent="0.2">
      <c r="A229" s="31" t="s">
        <v>480</v>
      </c>
      <c r="B229" s="60" t="s">
        <v>148</v>
      </c>
      <c r="C229" s="53" t="s">
        <v>165</v>
      </c>
      <c r="D229" s="25" t="s">
        <v>49</v>
      </c>
      <c r="E229" s="67">
        <v>2</v>
      </c>
      <c r="F229" s="84"/>
      <c r="G229" s="85"/>
      <c r="H229" s="96">
        <f t="shared" si="16"/>
        <v>0</v>
      </c>
      <c r="I229" s="97">
        <f t="shared" si="17"/>
        <v>0</v>
      </c>
      <c r="J229" s="16"/>
      <c r="K229" s="12"/>
      <c r="L229" s="12"/>
      <c r="M229" s="16"/>
      <c r="N229" s="113"/>
    </row>
    <row r="230" spans="1:14" ht="15.75" x14ac:dyDescent="0.2">
      <c r="A230" s="31" t="s">
        <v>481</v>
      </c>
      <c r="B230" s="60" t="s">
        <v>206</v>
      </c>
      <c r="C230" s="53" t="s">
        <v>162</v>
      </c>
      <c r="D230" s="25" t="s">
        <v>49</v>
      </c>
      <c r="E230" s="67">
        <v>2</v>
      </c>
      <c r="F230" s="84"/>
      <c r="G230" s="85"/>
      <c r="H230" s="96">
        <f t="shared" si="16"/>
        <v>0</v>
      </c>
      <c r="I230" s="97">
        <f t="shared" si="17"/>
        <v>0</v>
      </c>
      <c r="J230" s="16"/>
      <c r="K230" s="12"/>
      <c r="L230" s="12"/>
      <c r="M230" s="16"/>
      <c r="N230" s="113"/>
    </row>
    <row r="231" spans="1:14" ht="15.75" x14ac:dyDescent="0.2">
      <c r="A231" s="31" t="s">
        <v>482</v>
      </c>
      <c r="B231" s="60" t="s">
        <v>133</v>
      </c>
      <c r="C231" s="53" t="s">
        <v>165</v>
      </c>
      <c r="D231" s="25" t="s">
        <v>49</v>
      </c>
      <c r="E231" s="72">
        <v>2</v>
      </c>
      <c r="F231" s="84"/>
      <c r="G231" s="85"/>
      <c r="H231" s="96">
        <f t="shared" si="16"/>
        <v>0</v>
      </c>
      <c r="I231" s="97">
        <f t="shared" si="17"/>
        <v>0</v>
      </c>
      <c r="J231" s="16"/>
      <c r="K231" s="12"/>
      <c r="L231" s="12"/>
      <c r="M231" s="16"/>
      <c r="N231" s="113"/>
    </row>
    <row r="232" spans="1:14" ht="15.75" x14ac:dyDescent="0.2">
      <c r="A232" s="31" t="s">
        <v>483</v>
      </c>
      <c r="B232" s="60" t="s">
        <v>207</v>
      </c>
      <c r="C232" s="53" t="s">
        <v>143</v>
      </c>
      <c r="D232" s="25" t="s">
        <v>49</v>
      </c>
      <c r="E232" s="64">
        <v>2</v>
      </c>
      <c r="F232" s="84"/>
      <c r="G232" s="85"/>
      <c r="H232" s="96">
        <f t="shared" si="16"/>
        <v>0</v>
      </c>
      <c r="I232" s="97">
        <f t="shared" si="17"/>
        <v>0</v>
      </c>
      <c r="J232" s="16"/>
      <c r="K232" s="12"/>
      <c r="L232" s="12"/>
      <c r="M232" s="16"/>
      <c r="N232" s="113"/>
    </row>
    <row r="233" spans="1:14" ht="27.75" customHeight="1" x14ac:dyDescent="0.2">
      <c r="A233" s="31" t="s">
        <v>484</v>
      </c>
      <c r="B233" s="60" t="s">
        <v>134</v>
      </c>
      <c r="C233" s="53" t="s">
        <v>143</v>
      </c>
      <c r="D233" s="25" t="s">
        <v>49</v>
      </c>
      <c r="E233" s="64">
        <v>2</v>
      </c>
      <c r="F233" s="84"/>
      <c r="G233" s="85"/>
      <c r="H233" s="96">
        <f t="shared" si="16"/>
        <v>0</v>
      </c>
      <c r="I233" s="97">
        <f t="shared" si="17"/>
        <v>0</v>
      </c>
      <c r="J233" s="16"/>
      <c r="K233" s="26"/>
      <c r="L233" s="12"/>
      <c r="M233" s="16"/>
      <c r="N233" s="113"/>
    </row>
    <row r="234" spans="1:14" ht="27.75" customHeight="1" x14ac:dyDescent="0.2">
      <c r="A234" s="31" t="s">
        <v>485</v>
      </c>
      <c r="B234" s="60" t="s">
        <v>109</v>
      </c>
      <c r="C234" s="53" t="s">
        <v>165</v>
      </c>
      <c r="D234" s="25" t="s">
        <v>49</v>
      </c>
      <c r="E234" s="65">
        <v>2</v>
      </c>
      <c r="F234" s="84"/>
      <c r="G234" s="85"/>
      <c r="H234" s="96">
        <f t="shared" si="16"/>
        <v>0</v>
      </c>
      <c r="I234" s="97">
        <f t="shared" si="17"/>
        <v>0</v>
      </c>
      <c r="J234" s="16"/>
      <c r="K234" s="26"/>
      <c r="L234" s="12"/>
      <c r="M234" s="16"/>
      <c r="N234" s="113"/>
    </row>
    <row r="235" spans="1:14" ht="27.75" customHeight="1" x14ac:dyDescent="0.2">
      <c r="A235" s="31" t="s">
        <v>486</v>
      </c>
      <c r="B235" s="60" t="s">
        <v>110</v>
      </c>
      <c r="C235" s="53" t="s">
        <v>143</v>
      </c>
      <c r="D235" s="25" t="s">
        <v>49</v>
      </c>
      <c r="E235" s="66">
        <v>2</v>
      </c>
      <c r="F235" s="84"/>
      <c r="G235" s="85"/>
      <c r="H235" s="96">
        <f t="shared" si="16"/>
        <v>0</v>
      </c>
      <c r="I235" s="97">
        <f t="shared" si="17"/>
        <v>0</v>
      </c>
      <c r="J235" s="16"/>
      <c r="K235" s="26"/>
      <c r="L235" s="12"/>
      <c r="M235" s="16"/>
      <c r="N235" s="113"/>
    </row>
    <row r="236" spans="1:14" ht="27.75" customHeight="1" x14ac:dyDescent="0.2">
      <c r="A236" s="31" t="s">
        <v>487</v>
      </c>
      <c r="B236" s="60" t="s">
        <v>108</v>
      </c>
      <c r="C236" s="53" t="s">
        <v>143</v>
      </c>
      <c r="D236" s="25" t="s">
        <v>49</v>
      </c>
      <c r="E236" s="66">
        <v>2</v>
      </c>
      <c r="F236" s="84"/>
      <c r="G236" s="85"/>
      <c r="H236" s="96">
        <f t="shared" si="16"/>
        <v>0</v>
      </c>
      <c r="I236" s="97">
        <f t="shared" si="17"/>
        <v>0</v>
      </c>
      <c r="J236" s="16"/>
      <c r="K236" s="26"/>
      <c r="L236" s="12"/>
      <c r="M236" s="16"/>
      <c r="N236" s="113"/>
    </row>
    <row r="237" spans="1:14" ht="27.75" customHeight="1" x14ac:dyDescent="0.25">
      <c r="A237" s="31" t="s">
        <v>488</v>
      </c>
      <c r="B237" s="62" t="s">
        <v>346</v>
      </c>
      <c r="C237" s="98"/>
      <c r="D237" s="98"/>
      <c r="E237" s="44"/>
      <c r="F237" s="43"/>
      <c r="G237" s="43"/>
      <c r="H237" s="43"/>
      <c r="I237" s="43"/>
      <c r="J237" s="16"/>
      <c r="K237" s="26"/>
      <c r="L237" s="12"/>
      <c r="M237" s="16"/>
      <c r="N237" s="113"/>
    </row>
    <row r="238" spans="1:14" ht="27.75" customHeight="1" x14ac:dyDescent="0.25">
      <c r="A238" s="31" t="s">
        <v>489</v>
      </c>
      <c r="B238" s="99" t="s">
        <v>298</v>
      </c>
      <c r="C238" s="100" t="s">
        <v>277</v>
      </c>
      <c r="D238" s="100" t="s">
        <v>277</v>
      </c>
      <c r="E238" s="66">
        <v>2</v>
      </c>
      <c r="F238" s="84"/>
      <c r="G238" s="85"/>
      <c r="H238" s="96">
        <f t="shared" ref="H238" si="18">E238*F238</f>
        <v>0</v>
      </c>
      <c r="I238" s="97">
        <f t="shared" ref="I238" si="19">H238+(H238*G238)</f>
        <v>0</v>
      </c>
      <c r="J238" s="16"/>
      <c r="K238" s="26"/>
      <c r="L238" s="12"/>
      <c r="M238" s="16"/>
      <c r="N238" s="113"/>
    </row>
    <row r="239" spans="1:14" ht="27.75" customHeight="1" x14ac:dyDescent="0.25">
      <c r="A239" s="31" t="s">
        <v>490</v>
      </c>
      <c r="B239" s="99" t="s">
        <v>299</v>
      </c>
      <c r="C239" s="100" t="s">
        <v>278</v>
      </c>
      <c r="D239" s="100" t="s">
        <v>278</v>
      </c>
      <c r="E239" s="66">
        <v>2</v>
      </c>
      <c r="F239" s="84"/>
      <c r="G239" s="85"/>
      <c r="H239" s="96">
        <f t="shared" ref="H239:H277" si="20">E239*F239</f>
        <v>0</v>
      </c>
      <c r="I239" s="97">
        <f t="shared" ref="I239:I277" si="21">H239+(H239*G239)</f>
        <v>0</v>
      </c>
      <c r="J239" s="16"/>
      <c r="K239" s="26"/>
      <c r="L239" s="12"/>
      <c r="M239" s="16"/>
      <c r="N239" s="113"/>
    </row>
    <row r="240" spans="1:14" ht="27.75" customHeight="1" x14ac:dyDescent="0.25">
      <c r="A240" s="31" t="s">
        <v>491</v>
      </c>
      <c r="B240" s="99" t="s">
        <v>300</v>
      </c>
      <c r="C240" s="100" t="s">
        <v>279</v>
      </c>
      <c r="D240" s="100" t="s">
        <v>279</v>
      </c>
      <c r="E240" s="66">
        <v>2</v>
      </c>
      <c r="F240" s="84"/>
      <c r="G240" s="85"/>
      <c r="H240" s="96">
        <f t="shared" si="20"/>
        <v>0</v>
      </c>
      <c r="I240" s="97">
        <f t="shared" si="21"/>
        <v>0</v>
      </c>
      <c r="J240" s="16"/>
      <c r="K240" s="26"/>
      <c r="L240" s="12"/>
      <c r="M240" s="16"/>
      <c r="N240" s="113"/>
    </row>
    <row r="241" spans="1:14" ht="27.75" customHeight="1" x14ac:dyDescent="0.25">
      <c r="A241" s="31" t="s">
        <v>492</v>
      </c>
      <c r="B241" s="99" t="s">
        <v>301</v>
      </c>
      <c r="C241" s="100" t="s">
        <v>280</v>
      </c>
      <c r="D241" s="100" t="s">
        <v>280</v>
      </c>
      <c r="E241" s="66">
        <v>2</v>
      </c>
      <c r="F241" s="84"/>
      <c r="G241" s="85"/>
      <c r="H241" s="96">
        <f t="shared" si="20"/>
        <v>0</v>
      </c>
      <c r="I241" s="97">
        <f t="shared" si="21"/>
        <v>0</v>
      </c>
      <c r="J241" s="16"/>
      <c r="K241" s="26"/>
      <c r="L241" s="12"/>
      <c r="M241" s="16"/>
      <c r="N241" s="113"/>
    </row>
    <row r="242" spans="1:14" ht="27.75" customHeight="1" x14ac:dyDescent="0.25">
      <c r="A242" s="31" t="s">
        <v>493</v>
      </c>
      <c r="B242" s="99" t="s">
        <v>302</v>
      </c>
      <c r="C242" s="100" t="s">
        <v>281</v>
      </c>
      <c r="D242" s="100" t="s">
        <v>281</v>
      </c>
      <c r="E242" s="66">
        <v>2</v>
      </c>
      <c r="F242" s="84"/>
      <c r="G242" s="85"/>
      <c r="H242" s="96">
        <f t="shared" si="20"/>
        <v>0</v>
      </c>
      <c r="I242" s="97">
        <f t="shared" si="21"/>
        <v>0</v>
      </c>
      <c r="J242" s="16"/>
      <c r="K242" s="26"/>
      <c r="L242" s="12"/>
      <c r="M242" s="16"/>
      <c r="N242" s="113"/>
    </row>
    <row r="243" spans="1:14" ht="27.75" customHeight="1" x14ac:dyDescent="0.25">
      <c r="A243" s="31" t="s">
        <v>494</v>
      </c>
      <c r="B243" s="99" t="s">
        <v>303</v>
      </c>
      <c r="C243" s="100" t="s">
        <v>282</v>
      </c>
      <c r="D243" s="100" t="s">
        <v>282</v>
      </c>
      <c r="E243" s="66">
        <v>2</v>
      </c>
      <c r="F243" s="84"/>
      <c r="G243" s="85"/>
      <c r="H243" s="96">
        <f t="shared" si="20"/>
        <v>0</v>
      </c>
      <c r="I243" s="97">
        <f t="shared" si="21"/>
        <v>0</v>
      </c>
      <c r="J243" s="16"/>
      <c r="K243" s="26"/>
      <c r="L243" s="12"/>
      <c r="M243" s="16"/>
      <c r="N243" s="113"/>
    </row>
    <row r="244" spans="1:14" ht="27.75" customHeight="1" x14ac:dyDescent="0.25">
      <c r="A244" s="31" t="s">
        <v>495</v>
      </c>
      <c r="B244" s="99" t="s">
        <v>304</v>
      </c>
      <c r="C244" s="100" t="s">
        <v>279</v>
      </c>
      <c r="D244" s="100" t="s">
        <v>279</v>
      </c>
      <c r="E244" s="66">
        <v>2</v>
      </c>
      <c r="F244" s="84"/>
      <c r="G244" s="85"/>
      <c r="H244" s="96">
        <f t="shared" si="20"/>
        <v>0</v>
      </c>
      <c r="I244" s="97">
        <f t="shared" si="21"/>
        <v>0</v>
      </c>
      <c r="J244" s="16"/>
      <c r="K244" s="26"/>
      <c r="L244" s="12"/>
      <c r="M244" s="16"/>
      <c r="N244" s="113"/>
    </row>
    <row r="245" spans="1:14" ht="27.75" customHeight="1" x14ac:dyDescent="0.25">
      <c r="A245" s="31" t="s">
        <v>496</v>
      </c>
      <c r="B245" s="99" t="s">
        <v>305</v>
      </c>
      <c r="C245" s="100" t="s">
        <v>279</v>
      </c>
      <c r="D245" s="100" t="s">
        <v>279</v>
      </c>
      <c r="E245" s="66">
        <v>2</v>
      </c>
      <c r="F245" s="84"/>
      <c r="G245" s="85"/>
      <c r="H245" s="96">
        <f t="shared" si="20"/>
        <v>0</v>
      </c>
      <c r="I245" s="97">
        <f t="shared" si="21"/>
        <v>0</v>
      </c>
      <c r="J245" s="16"/>
      <c r="K245" s="26"/>
      <c r="L245" s="12"/>
      <c r="M245" s="16"/>
      <c r="N245" s="113"/>
    </row>
    <row r="246" spans="1:14" ht="27.75" customHeight="1" x14ac:dyDescent="0.25">
      <c r="A246" s="31" t="s">
        <v>497</v>
      </c>
      <c r="B246" s="99" t="s">
        <v>306</v>
      </c>
      <c r="C246" s="100" t="s">
        <v>280</v>
      </c>
      <c r="D246" s="100" t="s">
        <v>280</v>
      </c>
      <c r="E246" s="66">
        <v>2</v>
      </c>
      <c r="F246" s="84"/>
      <c r="G246" s="85"/>
      <c r="H246" s="96">
        <f t="shared" si="20"/>
        <v>0</v>
      </c>
      <c r="I246" s="97">
        <f t="shared" si="21"/>
        <v>0</v>
      </c>
      <c r="J246" s="16"/>
      <c r="K246" s="26"/>
      <c r="L246" s="12"/>
      <c r="M246" s="16"/>
      <c r="N246" s="113"/>
    </row>
    <row r="247" spans="1:14" ht="27.75" customHeight="1" x14ac:dyDescent="0.25">
      <c r="A247" s="31" t="s">
        <v>498</v>
      </c>
      <c r="B247" s="99" t="s">
        <v>307</v>
      </c>
      <c r="C247" s="100" t="s">
        <v>279</v>
      </c>
      <c r="D247" s="100" t="s">
        <v>279</v>
      </c>
      <c r="E247" s="66">
        <v>2</v>
      </c>
      <c r="F247" s="84"/>
      <c r="G247" s="85"/>
      <c r="H247" s="96">
        <f t="shared" si="20"/>
        <v>0</v>
      </c>
      <c r="I247" s="97">
        <f t="shared" si="21"/>
        <v>0</v>
      </c>
      <c r="J247" s="16"/>
      <c r="K247" s="26"/>
      <c r="L247" s="12"/>
      <c r="M247" s="16"/>
      <c r="N247" s="113"/>
    </row>
    <row r="248" spans="1:14" ht="27.75" customHeight="1" x14ac:dyDescent="0.25">
      <c r="A248" s="31" t="s">
        <v>499</v>
      </c>
      <c r="B248" s="99" t="s">
        <v>308</v>
      </c>
      <c r="C248" s="100" t="s">
        <v>283</v>
      </c>
      <c r="D248" s="100" t="s">
        <v>283</v>
      </c>
      <c r="E248" s="66">
        <v>2</v>
      </c>
      <c r="F248" s="84"/>
      <c r="G248" s="85"/>
      <c r="H248" s="96">
        <f t="shared" si="20"/>
        <v>0</v>
      </c>
      <c r="I248" s="97">
        <f t="shared" si="21"/>
        <v>0</v>
      </c>
      <c r="J248" s="16"/>
      <c r="K248" s="26"/>
      <c r="L248" s="12"/>
      <c r="M248" s="16"/>
      <c r="N248" s="113"/>
    </row>
    <row r="249" spans="1:14" ht="27.75" customHeight="1" x14ac:dyDescent="0.25">
      <c r="A249" s="31" t="s">
        <v>500</v>
      </c>
      <c r="B249" s="99" t="s">
        <v>309</v>
      </c>
      <c r="C249" s="100" t="s">
        <v>279</v>
      </c>
      <c r="D249" s="100" t="s">
        <v>279</v>
      </c>
      <c r="E249" s="66">
        <v>2</v>
      </c>
      <c r="F249" s="84"/>
      <c r="G249" s="85"/>
      <c r="H249" s="96">
        <f t="shared" si="20"/>
        <v>0</v>
      </c>
      <c r="I249" s="97">
        <f t="shared" si="21"/>
        <v>0</v>
      </c>
      <c r="J249" s="16"/>
      <c r="K249" s="26"/>
      <c r="L249" s="12"/>
      <c r="M249" s="16"/>
      <c r="N249" s="113"/>
    </row>
    <row r="250" spans="1:14" ht="27.75" customHeight="1" x14ac:dyDescent="0.25">
      <c r="A250" s="31" t="s">
        <v>501</v>
      </c>
      <c r="B250" s="99" t="s">
        <v>310</v>
      </c>
      <c r="C250" s="100" t="s">
        <v>279</v>
      </c>
      <c r="D250" s="100" t="s">
        <v>279</v>
      </c>
      <c r="E250" s="66">
        <v>2</v>
      </c>
      <c r="F250" s="84"/>
      <c r="G250" s="85"/>
      <c r="H250" s="96">
        <f t="shared" si="20"/>
        <v>0</v>
      </c>
      <c r="I250" s="97">
        <f t="shared" si="21"/>
        <v>0</v>
      </c>
      <c r="J250" s="16"/>
      <c r="K250" s="26"/>
      <c r="L250" s="12"/>
      <c r="M250" s="16"/>
      <c r="N250" s="113"/>
    </row>
    <row r="251" spans="1:14" ht="27.75" customHeight="1" x14ac:dyDescent="0.25">
      <c r="A251" s="31" t="s">
        <v>502</v>
      </c>
      <c r="B251" s="99" t="s">
        <v>311</v>
      </c>
      <c r="C251" s="100" t="s">
        <v>284</v>
      </c>
      <c r="D251" s="100" t="s">
        <v>284</v>
      </c>
      <c r="E251" s="66">
        <v>2</v>
      </c>
      <c r="F251" s="84"/>
      <c r="G251" s="85"/>
      <c r="H251" s="96">
        <f t="shared" si="20"/>
        <v>0</v>
      </c>
      <c r="I251" s="97">
        <f t="shared" si="21"/>
        <v>0</v>
      </c>
      <c r="J251" s="16"/>
      <c r="K251" s="26"/>
      <c r="L251" s="12"/>
      <c r="M251" s="16"/>
      <c r="N251" s="113"/>
    </row>
    <row r="252" spans="1:14" ht="27.75" customHeight="1" x14ac:dyDescent="0.25">
      <c r="A252" s="31" t="s">
        <v>503</v>
      </c>
      <c r="B252" s="99" t="s">
        <v>312</v>
      </c>
      <c r="C252" s="100" t="s">
        <v>285</v>
      </c>
      <c r="D252" s="100" t="s">
        <v>285</v>
      </c>
      <c r="E252" s="66">
        <v>2</v>
      </c>
      <c r="F252" s="84"/>
      <c r="G252" s="85"/>
      <c r="H252" s="96">
        <f t="shared" si="20"/>
        <v>0</v>
      </c>
      <c r="I252" s="97">
        <f t="shared" si="21"/>
        <v>0</v>
      </c>
      <c r="J252" s="16"/>
      <c r="K252" s="26"/>
      <c r="L252" s="12"/>
      <c r="M252" s="16"/>
      <c r="N252" s="113"/>
    </row>
    <row r="253" spans="1:14" ht="27.75" customHeight="1" x14ac:dyDescent="0.25">
      <c r="A253" s="31" t="s">
        <v>504</v>
      </c>
      <c r="B253" s="99" t="s">
        <v>313</v>
      </c>
      <c r="C253" s="100" t="s">
        <v>279</v>
      </c>
      <c r="D253" s="100" t="s">
        <v>279</v>
      </c>
      <c r="E253" s="66">
        <v>2</v>
      </c>
      <c r="F253" s="84"/>
      <c r="G253" s="85"/>
      <c r="H253" s="96">
        <f t="shared" si="20"/>
        <v>0</v>
      </c>
      <c r="I253" s="97">
        <f t="shared" si="21"/>
        <v>0</v>
      </c>
      <c r="J253" s="16"/>
      <c r="K253" s="26"/>
      <c r="L253" s="12"/>
      <c r="M253" s="16"/>
      <c r="N253" s="113"/>
    </row>
    <row r="254" spans="1:14" ht="27.75" customHeight="1" x14ac:dyDescent="0.25">
      <c r="A254" s="31" t="s">
        <v>505</v>
      </c>
      <c r="B254" s="99" t="s">
        <v>314</v>
      </c>
      <c r="C254" s="100" t="s">
        <v>282</v>
      </c>
      <c r="D254" s="100" t="s">
        <v>282</v>
      </c>
      <c r="E254" s="66">
        <v>2</v>
      </c>
      <c r="F254" s="84"/>
      <c r="G254" s="85"/>
      <c r="H254" s="96">
        <f t="shared" si="20"/>
        <v>0</v>
      </c>
      <c r="I254" s="97">
        <f t="shared" si="21"/>
        <v>0</v>
      </c>
      <c r="J254" s="16"/>
      <c r="K254" s="26"/>
      <c r="L254" s="12"/>
      <c r="M254" s="16"/>
      <c r="N254" s="113"/>
    </row>
    <row r="255" spans="1:14" ht="27.75" customHeight="1" x14ac:dyDescent="0.25">
      <c r="A255" s="31" t="s">
        <v>506</v>
      </c>
      <c r="B255" s="99" t="s">
        <v>315</v>
      </c>
      <c r="C255" s="100" t="s">
        <v>286</v>
      </c>
      <c r="D255" s="100" t="s">
        <v>286</v>
      </c>
      <c r="E255" s="66">
        <v>2</v>
      </c>
      <c r="F255" s="84"/>
      <c r="G255" s="85"/>
      <c r="H255" s="96">
        <f t="shared" si="20"/>
        <v>0</v>
      </c>
      <c r="I255" s="97">
        <f t="shared" si="21"/>
        <v>0</v>
      </c>
      <c r="J255" s="16"/>
      <c r="K255" s="26"/>
      <c r="L255" s="12"/>
      <c r="M255" s="16"/>
      <c r="N255" s="113"/>
    </row>
    <row r="256" spans="1:14" ht="27.75" customHeight="1" x14ac:dyDescent="0.25">
      <c r="A256" s="31" t="s">
        <v>507</v>
      </c>
      <c r="B256" s="99" t="s">
        <v>316</v>
      </c>
      <c r="C256" s="100" t="s">
        <v>279</v>
      </c>
      <c r="D256" s="100" t="s">
        <v>279</v>
      </c>
      <c r="E256" s="66">
        <v>2</v>
      </c>
      <c r="F256" s="84"/>
      <c r="G256" s="85"/>
      <c r="H256" s="96">
        <f t="shared" si="20"/>
        <v>0</v>
      </c>
      <c r="I256" s="97">
        <f t="shared" si="21"/>
        <v>0</v>
      </c>
      <c r="J256" s="16"/>
      <c r="K256" s="26"/>
      <c r="L256" s="12"/>
      <c r="M256" s="16"/>
      <c r="N256" s="113"/>
    </row>
    <row r="257" spans="1:14" ht="27.75" customHeight="1" x14ac:dyDescent="0.25">
      <c r="A257" s="31" t="s">
        <v>508</v>
      </c>
      <c r="B257" s="99" t="s">
        <v>317</v>
      </c>
      <c r="C257" s="100" t="s">
        <v>287</v>
      </c>
      <c r="D257" s="100" t="s">
        <v>287</v>
      </c>
      <c r="E257" s="66">
        <v>2</v>
      </c>
      <c r="F257" s="84"/>
      <c r="G257" s="85"/>
      <c r="H257" s="96">
        <f t="shared" si="20"/>
        <v>0</v>
      </c>
      <c r="I257" s="97">
        <f t="shared" si="21"/>
        <v>0</v>
      </c>
      <c r="J257" s="16"/>
      <c r="K257" s="26"/>
      <c r="L257" s="12"/>
      <c r="M257" s="16"/>
      <c r="N257" s="113"/>
    </row>
    <row r="258" spans="1:14" ht="27.75" customHeight="1" x14ac:dyDescent="0.25">
      <c r="A258" s="31" t="s">
        <v>509</v>
      </c>
      <c r="B258" s="99" t="s">
        <v>318</v>
      </c>
      <c r="C258" s="100" t="s">
        <v>288</v>
      </c>
      <c r="D258" s="100" t="s">
        <v>288</v>
      </c>
      <c r="E258" s="66">
        <v>2</v>
      </c>
      <c r="F258" s="84"/>
      <c r="G258" s="85"/>
      <c r="H258" s="96">
        <f t="shared" si="20"/>
        <v>0</v>
      </c>
      <c r="I258" s="97">
        <f t="shared" si="21"/>
        <v>0</v>
      </c>
      <c r="J258" s="16"/>
      <c r="K258" s="26"/>
      <c r="L258" s="12"/>
      <c r="M258" s="16"/>
      <c r="N258" s="113"/>
    </row>
    <row r="259" spans="1:14" ht="27.75" customHeight="1" x14ac:dyDescent="0.25">
      <c r="A259" s="31" t="s">
        <v>510</v>
      </c>
      <c r="B259" s="99" t="s">
        <v>320</v>
      </c>
      <c r="C259" s="100" t="s">
        <v>289</v>
      </c>
      <c r="D259" s="100" t="s">
        <v>289</v>
      </c>
      <c r="E259" s="66">
        <v>2</v>
      </c>
      <c r="F259" s="84"/>
      <c r="G259" s="85"/>
      <c r="H259" s="96">
        <f t="shared" si="20"/>
        <v>0</v>
      </c>
      <c r="I259" s="97">
        <f t="shared" si="21"/>
        <v>0</v>
      </c>
      <c r="J259" s="16"/>
      <c r="K259" s="26"/>
      <c r="L259" s="12"/>
      <c r="M259" s="16"/>
      <c r="N259" s="113"/>
    </row>
    <row r="260" spans="1:14" ht="27.75" customHeight="1" x14ac:dyDescent="0.25">
      <c r="A260" s="31" t="s">
        <v>511</v>
      </c>
      <c r="B260" s="99" t="s">
        <v>319</v>
      </c>
      <c r="C260" s="100" t="s">
        <v>281</v>
      </c>
      <c r="D260" s="100" t="s">
        <v>281</v>
      </c>
      <c r="E260" s="66">
        <v>2</v>
      </c>
      <c r="F260" s="84"/>
      <c r="G260" s="85"/>
      <c r="H260" s="96">
        <f t="shared" si="20"/>
        <v>0</v>
      </c>
      <c r="I260" s="97">
        <f t="shared" si="21"/>
        <v>0</v>
      </c>
      <c r="J260" s="16"/>
      <c r="K260" s="26"/>
      <c r="L260" s="12"/>
      <c r="M260" s="16"/>
      <c r="N260" s="113"/>
    </row>
    <row r="261" spans="1:14" ht="27.75" customHeight="1" x14ac:dyDescent="0.25">
      <c r="A261" s="31" t="s">
        <v>512</v>
      </c>
      <c r="B261" s="99" t="s">
        <v>335</v>
      </c>
      <c r="C261" s="100" t="s">
        <v>290</v>
      </c>
      <c r="D261" s="100" t="s">
        <v>290</v>
      </c>
      <c r="E261" s="66">
        <v>2</v>
      </c>
      <c r="F261" s="84"/>
      <c r="G261" s="85"/>
      <c r="H261" s="96">
        <f t="shared" si="20"/>
        <v>0</v>
      </c>
      <c r="I261" s="97">
        <f t="shared" si="21"/>
        <v>0</v>
      </c>
      <c r="J261" s="16"/>
      <c r="K261" s="26"/>
      <c r="L261" s="12"/>
      <c r="M261" s="16"/>
      <c r="N261" s="113"/>
    </row>
    <row r="262" spans="1:14" ht="27.75" customHeight="1" x14ac:dyDescent="0.25">
      <c r="A262" s="31" t="s">
        <v>513</v>
      </c>
      <c r="B262" s="99" t="s">
        <v>336</v>
      </c>
      <c r="C262" s="100" t="s">
        <v>284</v>
      </c>
      <c r="D262" s="100" t="s">
        <v>284</v>
      </c>
      <c r="E262" s="66">
        <v>2</v>
      </c>
      <c r="F262" s="84"/>
      <c r="G262" s="85"/>
      <c r="H262" s="96">
        <f t="shared" si="20"/>
        <v>0</v>
      </c>
      <c r="I262" s="97">
        <f t="shared" si="21"/>
        <v>0</v>
      </c>
      <c r="J262" s="16"/>
      <c r="K262" s="26"/>
      <c r="L262" s="12"/>
      <c r="M262" s="16"/>
      <c r="N262" s="113"/>
    </row>
    <row r="263" spans="1:14" ht="27.75" customHeight="1" x14ac:dyDescent="0.25">
      <c r="A263" s="31" t="s">
        <v>514</v>
      </c>
      <c r="B263" s="101" t="s">
        <v>337</v>
      </c>
      <c r="C263" s="100" t="s">
        <v>280</v>
      </c>
      <c r="D263" s="100" t="s">
        <v>280</v>
      </c>
      <c r="E263" s="66">
        <v>2</v>
      </c>
      <c r="F263" s="84"/>
      <c r="G263" s="85"/>
      <c r="H263" s="96">
        <f t="shared" si="20"/>
        <v>0</v>
      </c>
      <c r="I263" s="97">
        <f t="shared" si="21"/>
        <v>0</v>
      </c>
      <c r="J263" s="16"/>
      <c r="K263" s="26"/>
      <c r="L263" s="12"/>
      <c r="M263" s="16"/>
      <c r="N263" s="113"/>
    </row>
    <row r="264" spans="1:14" ht="27.75" customHeight="1" x14ac:dyDescent="0.25">
      <c r="A264" s="31" t="s">
        <v>515</v>
      </c>
      <c r="B264" s="100" t="s">
        <v>321</v>
      </c>
      <c r="C264" s="100" t="s">
        <v>283</v>
      </c>
      <c r="D264" s="100" t="s">
        <v>283</v>
      </c>
      <c r="E264" s="66">
        <v>2</v>
      </c>
      <c r="F264" s="84"/>
      <c r="G264" s="85"/>
      <c r="H264" s="96">
        <f t="shared" si="20"/>
        <v>0</v>
      </c>
      <c r="I264" s="97">
        <f t="shared" si="21"/>
        <v>0</v>
      </c>
      <c r="J264" s="16"/>
      <c r="K264" s="26"/>
      <c r="L264" s="12"/>
      <c r="M264" s="16"/>
      <c r="N264" s="113"/>
    </row>
    <row r="265" spans="1:14" ht="27.75" customHeight="1" x14ac:dyDescent="0.25">
      <c r="A265" s="31" t="s">
        <v>516</v>
      </c>
      <c r="B265" s="100" t="s">
        <v>322</v>
      </c>
      <c r="C265" s="100" t="s">
        <v>291</v>
      </c>
      <c r="D265" s="100" t="s">
        <v>291</v>
      </c>
      <c r="E265" s="66">
        <v>2</v>
      </c>
      <c r="F265" s="84"/>
      <c r="G265" s="85"/>
      <c r="H265" s="96">
        <f t="shared" si="20"/>
        <v>0</v>
      </c>
      <c r="I265" s="97">
        <f t="shared" si="21"/>
        <v>0</v>
      </c>
      <c r="J265" s="16"/>
      <c r="K265" s="26"/>
      <c r="L265" s="12"/>
      <c r="M265" s="16"/>
      <c r="N265" s="113"/>
    </row>
    <row r="266" spans="1:14" ht="27.75" customHeight="1" x14ac:dyDescent="0.25">
      <c r="A266" s="31" t="s">
        <v>517</v>
      </c>
      <c r="B266" s="100" t="s">
        <v>323</v>
      </c>
      <c r="C266" s="100" t="s">
        <v>285</v>
      </c>
      <c r="D266" s="100" t="s">
        <v>285</v>
      </c>
      <c r="E266" s="66">
        <v>2</v>
      </c>
      <c r="F266" s="84"/>
      <c r="G266" s="85"/>
      <c r="H266" s="96">
        <f t="shared" si="20"/>
        <v>0</v>
      </c>
      <c r="I266" s="97">
        <f t="shared" si="21"/>
        <v>0</v>
      </c>
      <c r="J266" s="16"/>
      <c r="K266" s="26"/>
      <c r="L266" s="12"/>
      <c r="M266" s="16"/>
      <c r="N266" s="113"/>
    </row>
    <row r="267" spans="1:14" ht="27.75" customHeight="1" x14ac:dyDescent="0.25">
      <c r="A267" s="31" t="s">
        <v>518</v>
      </c>
      <c r="B267" s="100" t="s">
        <v>324</v>
      </c>
      <c r="C267" s="100" t="s">
        <v>279</v>
      </c>
      <c r="D267" s="100" t="s">
        <v>279</v>
      </c>
      <c r="E267" s="66">
        <v>2</v>
      </c>
      <c r="F267" s="84"/>
      <c r="G267" s="85"/>
      <c r="H267" s="96">
        <f t="shared" si="20"/>
        <v>0</v>
      </c>
      <c r="I267" s="97">
        <f t="shared" si="21"/>
        <v>0</v>
      </c>
      <c r="J267" s="16"/>
      <c r="K267" s="26"/>
      <c r="L267" s="12"/>
      <c r="M267" s="16"/>
      <c r="N267" s="113"/>
    </row>
    <row r="268" spans="1:14" ht="27.75" customHeight="1" x14ac:dyDescent="0.25">
      <c r="A268" s="31" t="s">
        <v>519</v>
      </c>
      <c r="B268" s="100" t="s">
        <v>325</v>
      </c>
      <c r="C268" s="100" t="s">
        <v>284</v>
      </c>
      <c r="D268" s="100" t="s">
        <v>284</v>
      </c>
      <c r="E268" s="66">
        <v>2</v>
      </c>
      <c r="F268" s="84"/>
      <c r="G268" s="85"/>
      <c r="H268" s="96">
        <f t="shared" si="20"/>
        <v>0</v>
      </c>
      <c r="I268" s="97">
        <f t="shared" si="21"/>
        <v>0</v>
      </c>
      <c r="J268" s="16"/>
      <c r="K268" s="26"/>
      <c r="L268" s="12"/>
      <c r="M268" s="16"/>
      <c r="N268" s="113"/>
    </row>
    <row r="269" spans="1:14" ht="27.75" customHeight="1" x14ac:dyDescent="0.25">
      <c r="A269" s="31" t="s">
        <v>520</v>
      </c>
      <c r="B269" s="100" t="s">
        <v>326</v>
      </c>
      <c r="C269" s="100" t="s">
        <v>291</v>
      </c>
      <c r="D269" s="100" t="s">
        <v>291</v>
      </c>
      <c r="E269" s="66">
        <v>2</v>
      </c>
      <c r="F269" s="84"/>
      <c r="G269" s="85"/>
      <c r="H269" s="96">
        <f t="shared" si="20"/>
        <v>0</v>
      </c>
      <c r="I269" s="97">
        <f t="shared" si="21"/>
        <v>0</v>
      </c>
      <c r="J269" s="16"/>
      <c r="K269" s="26"/>
      <c r="L269" s="12"/>
      <c r="M269" s="16"/>
      <c r="N269" s="113"/>
    </row>
    <row r="270" spans="1:14" ht="27.75" customHeight="1" x14ac:dyDescent="0.25">
      <c r="A270" s="31" t="s">
        <v>521</v>
      </c>
      <c r="B270" s="100" t="s">
        <v>327</v>
      </c>
      <c r="C270" s="100" t="s">
        <v>281</v>
      </c>
      <c r="D270" s="100" t="s">
        <v>281</v>
      </c>
      <c r="E270" s="66">
        <v>2</v>
      </c>
      <c r="F270" s="84"/>
      <c r="G270" s="85"/>
      <c r="H270" s="96">
        <f t="shared" si="20"/>
        <v>0</v>
      </c>
      <c r="I270" s="97">
        <f t="shared" si="21"/>
        <v>0</v>
      </c>
      <c r="J270" s="16"/>
      <c r="K270" s="26"/>
      <c r="L270" s="12"/>
      <c r="M270" s="16"/>
      <c r="N270" s="113"/>
    </row>
    <row r="271" spans="1:14" ht="37.5" customHeight="1" x14ac:dyDescent="0.25">
      <c r="A271" s="31" t="s">
        <v>522</v>
      </c>
      <c r="B271" s="102" t="s">
        <v>328</v>
      </c>
      <c r="C271" s="100" t="s">
        <v>292</v>
      </c>
      <c r="D271" s="100" t="s">
        <v>292</v>
      </c>
      <c r="E271" s="66">
        <v>2</v>
      </c>
      <c r="F271" s="84"/>
      <c r="G271" s="85"/>
      <c r="H271" s="96">
        <f t="shared" si="20"/>
        <v>0</v>
      </c>
      <c r="I271" s="97">
        <f t="shared" si="21"/>
        <v>0</v>
      </c>
      <c r="J271" s="16"/>
      <c r="K271" s="26"/>
      <c r="L271" s="12"/>
      <c r="M271" s="16"/>
      <c r="N271" s="113"/>
    </row>
    <row r="272" spans="1:14" ht="27.75" customHeight="1" x14ac:dyDescent="0.25">
      <c r="A272" s="31" t="s">
        <v>523</v>
      </c>
      <c r="B272" s="100" t="s">
        <v>329</v>
      </c>
      <c r="C272" s="100" t="s">
        <v>293</v>
      </c>
      <c r="D272" s="100" t="s">
        <v>339</v>
      </c>
      <c r="E272" s="66">
        <v>2</v>
      </c>
      <c r="F272" s="84"/>
      <c r="G272" s="85"/>
      <c r="H272" s="96">
        <f t="shared" si="20"/>
        <v>0</v>
      </c>
      <c r="I272" s="97">
        <f t="shared" si="21"/>
        <v>0</v>
      </c>
      <c r="J272" s="16"/>
      <c r="K272" s="26"/>
      <c r="L272" s="12"/>
      <c r="M272" s="16"/>
      <c r="N272" s="113"/>
    </row>
    <row r="273" spans="1:14" ht="27.75" customHeight="1" x14ac:dyDescent="0.25">
      <c r="A273" s="31" t="s">
        <v>524</v>
      </c>
      <c r="B273" s="100" t="s">
        <v>330</v>
      </c>
      <c r="C273" s="100" t="s">
        <v>293</v>
      </c>
      <c r="D273" s="100" t="s">
        <v>293</v>
      </c>
      <c r="E273" s="66">
        <v>2</v>
      </c>
      <c r="F273" s="84"/>
      <c r="G273" s="85"/>
      <c r="H273" s="96">
        <f t="shared" si="20"/>
        <v>0</v>
      </c>
      <c r="I273" s="97">
        <f t="shared" si="21"/>
        <v>0</v>
      </c>
      <c r="J273" s="16"/>
      <c r="K273" s="26"/>
      <c r="L273" s="12"/>
      <c r="M273" s="16"/>
      <c r="N273" s="113"/>
    </row>
    <row r="274" spans="1:14" ht="27.75" customHeight="1" x14ac:dyDescent="0.25">
      <c r="A274" s="31" t="s">
        <v>525</v>
      </c>
      <c r="B274" s="100" t="s">
        <v>331</v>
      </c>
      <c r="C274" s="100" t="s">
        <v>294</v>
      </c>
      <c r="D274" s="100" t="s">
        <v>294</v>
      </c>
      <c r="E274" s="66">
        <v>2</v>
      </c>
      <c r="F274" s="84"/>
      <c r="G274" s="85"/>
      <c r="H274" s="96">
        <f t="shared" si="20"/>
        <v>0</v>
      </c>
      <c r="I274" s="97">
        <f t="shared" si="21"/>
        <v>0</v>
      </c>
      <c r="J274" s="16"/>
      <c r="K274" s="26"/>
      <c r="L274" s="12"/>
      <c r="M274" s="16"/>
      <c r="N274" s="113"/>
    </row>
    <row r="275" spans="1:14" ht="27.75" customHeight="1" x14ac:dyDescent="0.25">
      <c r="A275" s="31" t="s">
        <v>526</v>
      </c>
      <c r="B275" s="100" t="s">
        <v>332</v>
      </c>
      <c r="C275" s="100" t="s">
        <v>295</v>
      </c>
      <c r="D275" s="100" t="s">
        <v>295</v>
      </c>
      <c r="E275" s="66">
        <v>2</v>
      </c>
      <c r="F275" s="84"/>
      <c r="G275" s="85"/>
      <c r="H275" s="96">
        <f t="shared" si="20"/>
        <v>0</v>
      </c>
      <c r="I275" s="97">
        <f t="shared" si="21"/>
        <v>0</v>
      </c>
      <c r="J275" s="16"/>
      <c r="K275" s="26"/>
      <c r="L275" s="12"/>
      <c r="M275" s="16"/>
      <c r="N275" s="113"/>
    </row>
    <row r="276" spans="1:14" ht="27.75" customHeight="1" x14ac:dyDescent="0.25">
      <c r="A276" s="31" t="s">
        <v>527</v>
      </c>
      <c r="B276" s="100" t="s">
        <v>333</v>
      </c>
      <c r="C276" s="100" t="s">
        <v>296</v>
      </c>
      <c r="D276" s="100" t="s">
        <v>296</v>
      </c>
      <c r="E276" s="66">
        <v>2</v>
      </c>
      <c r="F276" s="84"/>
      <c r="G276" s="85"/>
      <c r="H276" s="96">
        <f t="shared" si="20"/>
        <v>0</v>
      </c>
      <c r="I276" s="97">
        <f t="shared" si="21"/>
        <v>0</v>
      </c>
      <c r="J276" s="16"/>
      <c r="K276" s="26"/>
      <c r="L276" s="12"/>
      <c r="M276" s="16"/>
      <c r="N276" s="113"/>
    </row>
    <row r="277" spans="1:14" ht="27.75" customHeight="1" x14ac:dyDescent="0.25">
      <c r="A277" s="31" t="s">
        <v>528</v>
      </c>
      <c r="B277" s="100" t="s">
        <v>334</v>
      </c>
      <c r="C277" s="100" t="s">
        <v>297</v>
      </c>
      <c r="D277" s="100" t="s">
        <v>297</v>
      </c>
      <c r="E277" s="66">
        <v>2</v>
      </c>
      <c r="F277" s="84"/>
      <c r="G277" s="85"/>
      <c r="H277" s="96">
        <f t="shared" si="20"/>
        <v>0</v>
      </c>
      <c r="I277" s="97">
        <f t="shared" si="21"/>
        <v>0</v>
      </c>
      <c r="K277" s="29"/>
      <c r="L277" s="13"/>
      <c r="N277" s="114"/>
    </row>
    <row r="278" spans="1:14" ht="18" customHeight="1" x14ac:dyDescent="0.2">
      <c r="A278" s="31"/>
      <c r="B278" s="125" t="s">
        <v>534</v>
      </c>
      <c r="C278" s="126"/>
      <c r="D278" s="126"/>
      <c r="E278" s="126"/>
      <c r="F278" s="126"/>
      <c r="G278" s="127"/>
      <c r="H278" s="90">
        <f>SUM(H97:H277)</f>
        <v>0</v>
      </c>
      <c r="I278" s="90">
        <f>SUM(I97:I277)</f>
        <v>0</v>
      </c>
      <c r="J278" s="17"/>
      <c r="K278" s="17"/>
      <c r="L278" s="17"/>
      <c r="M278" s="17"/>
      <c r="N278" s="95">
        <v>25407.54280336358</v>
      </c>
    </row>
    <row r="64363" ht="12.75" customHeight="1" x14ac:dyDescent="0.2"/>
    <row r="64364" ht="12.75" customHeight="1" x14ac:dyDescent="0.2"/>
    <row r="64365" ht="12.75" customHeight="1" x14ac:dyDescent="0.2"/>
    <row r="64366" ht="12.75" customHeight="1" x14ac:dyDescent="0.2"/>
    <row r="64367" ht="12.75" customHeight="1" x14ac:dyDescent="0.2"/>
    <row r="64368" ht="12.75" customHeight="1" x14ac:dyDescent="0.2"/>
    <row r="64369" ht="12.75" customHeight="1" x14ac:dyDescent="0.2"/>
    <row r="64370" ht="12.75" customHeight="1" x14ac:dyDescent="0.2"/>
    <row r="64371" ht="12.75" customHeight="1" x14ac:dyDescent="0.2"/>
    <row r="64372" ht="12.75" customHeight="1" x14ac:dyDescent="0.2"/>
    <row r="64373" ht="12.75" customHeight="1" x14ac:dyDescent="0.2"/>
    <row r="64374" ht="12.75" customHeight="1" x14ac:dyDescent="0.2"/>
    <row r="64375" ht="12.75" customHeight="1" x14ac:dyDescent="0.2"/>
    <row r="64376" ht="12.75" customHeight="1" x14ac:dyDescent="0.2"/>
    <row r="64377" ht="12.75" customHeight="1" x14ac:dyDescent="0.2"/>
    <row r="64378" ht="12.75" customHeight="1" x14ac:dyDescent="0.2"/>
    <row r="64379" ht="12.75" customHeight="1" x14ac:dyDescent="0.2"/>
    <row r="64380" ht="12.75" customHeight="1" x14ac:dyDescent="0.2"/>
    <row r="64381" ht="12.75" customHeight="1" x14ac:dyDescent="0.2"/>
    <row r="64382" ht="12.75" customHeight="1" x14ac:dyDescent="0.2"/>
    <row r="64383" ht="12.75" customHeight="1" x14ac:dyDescent="0.2"/>
    <row r="64384" ht="12.75" customHeight="1" x14ac:dyDescent="0.2"/>
    <row r="64385" ht="12.75" customHeight="1" x14ac:dyDescent="0.2"/>
    <row r="64386" ht="12.75" customHeight="1" x14ac:dyDescent="0.2"/>
    <row r="64387" ht="12.75" customHeight="1" x14ac:dyDescent="0.2"/>
    <row r="64388" ht="12.75" customHeight="1" x14ac:dyDescent="0.2"/>
    <row r="64389" ht="12.75" customHeight="1" x14ac:dyDescent="0.2"/>
    <row r="64390" ht="12.75" customHeight="1" x14ac:dyDescent="0.2"/>
    <row r="64391" ht="12.75" customHeight="1" x14ac:dyDescent="0.2"/>
    <row r="64392" ht="12.75" customHeight="1" x14ac:dyDescent="0.2"/>
    <row r="64393" ht="12.75" customHeight="1" x14ac:dyDescent="0.2"/>
    <row r="64394" ht="12.75" customHeight="1" x14ac:dyDescent="0.2"/>
    <row r="64395" ht="12.75" customHeight="1" x14ac:dyDescent="0.2"/>
    <row r="64396" ht="12.75" customHeight="1" x14ac:dyDescent="0.2"/>
    <row r="64397" ht="12.75" customHeight="1" x14ac:dyDescent="0.2"/>
    <row r="64398" ht="12.75" customHeight="1" x14ac:dyDescent="0.2"/>
    <row r="64399" ht="12.75" customHeight="1" x14ac:dyDescent="0.2"/>
    <row r="64400" ht="12.75" customHeight="1" x14ac:dyDescent="0.2"/>
    <row r="64401" ht="12.75" customHeight="1" x14ac:dyDescent="0.2"/>
    <row r="64402" ht="12.75" customHeight="1" x14ac:dyDescent="0.2"/>
    <row r="64403" ht="12.75" customHeight="1" x14ac:dyDescent="0.2"/>
    <row r="64404" ht="12.75" customHeight="1" x14ac:dyDescent="0.2"/>
    <row r="64405" ht="12.75" customHeight="1" x14ac:dyDescent="0.2"/>
    <row r="64406" ht="12.75" customHeight="1" x14ac:dyDescent="0.2"/>
    <row r="64407" ht="12.75" customHeight="1" x14ac:dyDescent="0.2"/>
    <row r="64408" ht="12.75" customHeight="1" x14ac:dyDescent="0.2"/>
    <row r="64409" ht="12.75" customHeight="1" x14ac:dyDescent="0.2"/>
    <row r="64410" ht="12.75" customHeight="1" x14ac:dyDescent="0.2"/>
    <row r="64411" ht="12.75" customHeight="1" x14ac:dyDescent="0.2"/>
    <row r="64412" ht="12.75" customHeight="1" x14ac:dyDescent="0.2"/>
    <row r="64413" ht="12.75" customHeight="1" x14ac:dyDescent="0.2"/>
    <row r="64414" ht="12.75" customHeight="1" x14ac:dyDescent="0.2"/>
    <row r="64415" ht="12.75" customHeight="1" x14ac:dyDescent="0.2"/>
    <row r="64416" ht="12.75" customHeight="1" x14ac:dyDescent="0.2"/>
    <row r="64417" ht="12.75" customHeight="1" x14ac:dyDescent="0.2"/>
    <row r="64418" ht="12.75" customHeight="1" x14ac:dyDescent="0.2"/>
    <row r="64419" ht="12.75" customHeight="1" x14ac:dyDescent="0.2"/>
    <row r="64420" ht="12.75" customHeight="1" x14ac:dyDescent="0.2"/>
    <row r="64421" ht="12.75" customHeight="1" x14ac:dyDescent="0.2"/>
    <row r="64422" ht="12.75" customHeight="1" x14ac:dyDescent="0.2"/>
    <row r="64423" ht="12.75" customHeight="1" x14ac:dyDescent="0.2"/>
    <row r="64424" ht="12.75" customHeight="1" x14ac:dyDescent="0.2"/>
    <row r="64425" ht="12.75" customHeight="1" x14ac:dyDescent="0.2"/>
    <row r="64426" ht="12.75" customHeight="1" x14ac:dyDescent="0.2"/>
    <row r="64427" ht="12.75" customHeight="1" x14ac:dyDescent="0.2"/>
    <row r="64428" ht="12.75" customHeight="1" x14ac:dyDescent="0.2"/>
    <row r="64429" ht="12.75" customHeight="1" x14ac:dyDescent="0.2"/>
    <row r="64430" ht="12.75" customHeight="1" x14ac:dyDescent="0.2"/>
    <row r="64431" ht="12.75" customHeight="1" x14ac:dyDescent="0.2"/>
    <row r="64432" ht="12.75" customHeight="1" x14ac:dyDescent="0.2"/>
    <row r="64433" ht="12.75" customHeight="1" x14ac:dyDescent="0.2"/>
    <row r="64434" ht="12.75" customHeight="1" x14ac:dyDescent="0.2"/>
    <row r="64435" ht="12.75" customHeight="1" x14ac:dyDescent="0.2"/>
    <row r="64436" ht="12.75" customHeight="1" x14ac:dyDescent="0.2"/>
    <row r="64437" ht="12.75" customHeight="1" x14ac:dyDescent="0.2"/>
    <row r="64438" ht="12.75" customHeight="1" x14ac:dyDescent="0.2"/>
    <row r="64439" ht="12.75" customHeight="1" x14ac:dyDescent="0.2"/>
    <row r="64440" ht="12.75" customHeight="1" x14ac:dyDescent="0.2"/>
    <row r="64441" ht="12.75" customHeight="1" x14ac:dyDescent="0.2"/>
    <row r="64442" ht="12.75" customHeight="1" x14ac:dyDescent="0.2"/>
    <row r="64443" ht="12.75" customHeight="1" x14ac:dyDescent="0.2"/>
    <row r="64444" ht="12.75" customHeight="1" x14ac:dyDescent="0.2"/>
    <row r="64445" ht="12.75" customHeight="1" x14ac:dyDescent="0.2"/>
    <row r="64446" ht="12.75" customHeight="1" x14ac:dyDescent="0.2"/>
    <row r="64447" ht="12.75" customHeight="1" x14ac:dyDescent="0.2"/>
    <row r="64448" ht="12.75" customHeight="1" x14ac:dyDescent="0.2"/>
    <row r="64449" ht="12.75" customHeight="1" x14ac:dyDescent="0.2"/>
    <row r="64450" ht="12.75" customHeight="1" x14ac:dyDescent="0.2"/>
    <row r="64451" ht="12.75" customHeight="1" x14ac:dyDescent="0.2"/>
    <row r="64452" ht="12.75" customHeight="1" x14ac:dyDescent="0.2"/>
    <row r="64453" ht="12.75" customHeight="1" x14ac:dyDescent="0.2"/>
    <row r="64454" ht="12.75" customHeight="1" x14ac:dyDescent="0.2"/>
    <row r="64455" ht="12.75" customHeight="1" x14ac:dyDescent="0.2"/>
    <row r="64456" ht="12.75" customHeight="1" x14ac:dyDescent="0.2"/>
    <row r="64457" ht="12.75" customHeight="1" x14ac:dyDescent="0.2"/>
    <row r="64458" ht="12.75" customHeight="1" x14ac:dyDescent="0.2"/>
    <row r="64459" ht="12.75" customHeight="1" x14ac:dyDescent="0.2"/>
    <row r="64460" ht="12.75" customHeight="1" x14ac:dyDescent="0.2"/>
    <row r="64461" ht="12.75" customHeight="1" x14ac:dyDescent="0.2"/>
    <row r="64462" ht="12.75" customHeight="1" x14ac:dyDescent="0.2"/>
    <row r="64463" ht="12.75" customHeight="1" x14ac:dyDescent="0.2"/>
    <row r="64464" ht="12.75" customHeight="1" x14ac:dyDescent="0.2"/>
    <row r="64465" ht="12.75" customHeight="1" x14ac:dyDescent="0.2"/>
    <row r="64466" ht="12.75" customHeight="1" x14ac:dyDescent="0.2"/>
    <row r="64467" ht="12.75" customHeight="1" x14ac:dyDescent="0.2"/>
    <row r="64468" ht="12.75" customHeight="1" x14ac:dyDescent="0.2"/>
    <row r="64469" ht="12.75" customHeight="1" x14ac:dyDescent="0.2"/>
    <row r="64470" ht="12.75" customHeight="1" x14ac:dyDescent="0.2"/>
    <row r="64471" ht="12.75" customHeight="1" x14ac:dyDescent="0.2"/>
    <row r="64472" ht="12.75" customHeight="1" x14ac:dyDescent="0.2"/>
    <row r="64473" ht="12.75" customHeight="1" x14ac:dyDescent="0.2"/>
    <row r="64474" ht="12.75" customHeight="1" x14ac:dyDescent="0.2"/>
    <row r="64475" ht="12.75" customHeight="1" x14ac:dyDescent="0.2"/>
    <row r="64476" ht="12.75" customHeight="1" x14ac:dyDescent="0.2"/>
    <row r="64477" ht="12.75" customHeight="1" x14ac:dyDescent="0.2"/>
    <row r="64478" ht="12.75" customHeight="1" x14ac:dyDescent="0.2"/>
    <row r="64479" ht="12.75" customHeight="1" x14ac:dyDescent="0.2"/>
    <row r="64480" ht="12.75" customHeight="1" x14ac:dyDescent="0.2"/>
    <row r="64481" ht="12.75" customHeight="1" x14ac:dyDescent="0.2"/>
    <row r="64482" ht="12.75" customHeight="1" x14ac:dyDescent="0.2"/>
    <row r="64483" ht="12.75" customHeight="1" x14ac:dyDescent="0.2"/>
    <row r="64484" ht="12.75" customHeight="1" x14ac:dyDescent="0.2"/>
    <row r="64485" ht="12.75" customHeight="1" x14ac:dyDescent="0.2"/>
    <row r="64486" ht="12.75" customHeight="1" x14ac:dyDescent="0.2"/>
    <row r="64487" ht="12.75" customHeight="1" x14ac:dyDescent="0.2"/>
    <row r="64488" ht="12.75" customHeight="1" x14ac:dyDescent="0.2"/>
    <row r="64489" ht="12.75" customHeight="1" x14ac:dyDescent="0.2"/>
    <row r="64490" ht="12.75" customHeight="1" x14ac:dyDescent="0.2"/>
    <row r="64491" ht="12.75" customHeight="1" x14ac:dyDescent="0.2"/>
    <row r="64492" ht="12.75" customHeight="1" x14ac:dyDescent="0.2"/>
    <row r="64493" ht="12.75" customHeight="1" x14ac:dyDescent="0.2"/>
    <row r="64494" ht="12.75" customHeight="1" x14ac:dyDescent="0.2"/>
    <row r="64495" ht="12.75" customHeight="1" x14ac:dyDescent="0.2"/>
    <row r="64496" ht="12.75" customHeight="1" x14ac:dyDescent="0.2"/>
    <row r="64497" ht="12.75" customHeight="1" x14ac:dyDescent="0.2"/>
    <row r="64498" ht="12.75" customHeight="1" x14ac:dyDescent="0.2"/>
    <row r="64499" ht="12.75" customHeight="1" x14ac:dyDescent="0.2"/>
    <row r="64500" ht="12.75" customHeight="1" x14ac:dyDescent="0.2"/>
    <row r="64501" ht="12.75" customHeight="1" x14ac:dyDescent="0.2"/>
    <row r="64502" ht="12.75" customHeight="1" x14ac:dyDescent="0.2"/>
    <row r="64503" ht="12.75" customHeight="1" x14ac:dyDescent="0.2"/>
    <row r="64504" ht="12.75" customHeight="1" x14ac:dyDescent="0.2"/>
    <row r="64505" ht="12.75" customHeight="1" x14ac:dyDescent="0.2"/>
    <row r="64506" ht="12.75" customHeight="1" x14ac:dyDescent="0.2"/>
    <row r="64507" ht="12.75" customHeight="1" x14ac:dyDescent="0.2"/>
    <row r="64508" ht="12.75" customHeight="1" x14ac:dyDescent="0.2"/>
    <row r="64509" ht="12.75" customHeight="1" x14ac:dyDescent="0.2"/>
    <row r="64510" ht="12.75" customHeight="1" x14ac:dyDescent="0.2"/>
    <row r="64511" ht="12.75" customHeight="1" x14ac:dyDescent="0.2"/>
    <row r="64512" ht="12.75" customHeight="1" x14ac:dyDescent="0.2"/>
    <row r="64513" ht="12.75" customHeight="1" x14ac:dyDescent="0.2"/>
    <row r="64514" ht="12.75" customHeight="1" x14ac:dyDescent="0.2"/>
    <row r="64515" ht="12.75" customHeight="1" x14ac:dyDescent="0.2"/>
    <row r="64516" ht="12.75" customHeight="1" x14ac:dyDescent="0.2"/>
    <row r="64517" ht="12.75" customHeight="1" x14ac:dyDescent="0.2"/>
    <row r="64518" ht="12.75" customHeight="1" x14ac:dyDescent="0.2"/>
    <row r="64519" ht="12.75" customHeight="1" x14ac:dyDescent="0.2"/>
    <row r="64520" ht="12.75" customHeight="1" x14ac:dyDescent="0.2"/>
    <row r="64521" ht="12.75" customHeight="1" x14ac:dyDescent="0.2"/>
    <row r="64522" ht="12.75" customHeight="1" x14ac:dyDescent="0.2"/>
    <row r="64523" ht="12.75" customHeight="1" x14ac:dyDescent="0.2"/>
    <row r="64524" ht="12.75" customHeight="1" x14ac:dyDescent="0.2"/>
    <row r="64525" ht="12.75" customHeight="1" x14ac:dyDescent="0.2"/>
    <row r="64526" ht="12.75" customHeight="1" x14ac:dyDescent="0.2"/>
    <row r="64527" ht="12.75" customHeight="1" x14ac:dyDescent="0.2"/>
    <row r="64528" ht="12.75" customHeight="1" x14ac:dyDescent="0.2"/>
    <row r="64529" ht="12.75" customHeight="1" x14ac:dyDescent="0.2"/>
    <row r="64530" ht="12.75" customHeight="1" x14ac:dyDescent="0.2"/>
    <row r="64531" ht="12.75" customHeight="1" x14ac:dyDescent="0.2"/>
    <row r="64532" ht="12.75" customHeight="1" x14ac:dyDescent="0.2"/>
    <row r="64533" ht="12.75" customHeight="1" x14ac:dyDescent="0.2"/>
    <row r="64534" ht="12.75" customHeight="1" x14ac:dyDescent="0.2"/>
    <row r="64535" ht="12.75" customHeight="1" x14ac:dyDescent="0.2"/>
    <row r="64536" ht="12.75" customHeight="1" x14ac:dyDescent="0.2"/>
    <row r="64537" ht="12.75" customHeight="1" x14ac:dyDescent="0.2"/>
    <row r="64538" ht="12.75" customHeight="1" x14ac:dyDescent="0.2"/>
    <row r="64539" ht="12.75" customHeight="1" x14ac:dyDescent="0.2"/>
    <row r="64540" ht="12.75" customHeight="1" x14ac:dyDescent="0.2"/>
    <row r="64541" ht="12.75" customHeight="1" x14ac:dyDescent="0.2"/>
    <row r="64542" ht="12.75" customHeight="1" x14ac:dyDescent="0.2"/>
    <row r="64543" ht="12.75" customHeight="1" x14ac:dyDescent="0.2"/>
    <row r="64544" ht="12.75" customHeight="1" x14ac:dyDescent="0.2"/>
    <row r="64545" ht="12.75" customHeight="1" x14ac:dyDescent="0.2"/>
    <row r="64546" ht="12.75" customHeight="1" x14ac:dyDescent="0.2"/>
    <row r="64547" ht="12.75" customHeight="1" x14ac:dyDescent="0.2"/>
    <row r="64548" ht="12.75" customHeight="1" x14ac:dyDescent="0.2"/>
    <row r="64549" ht="12.75" customHeight="1" x14ac:dyDescent="0.2"/>
    <row r="64550" ht="12.75" customHeight="1" x14ac:dyDescent="0.2"/>
    <row r="64551" ht="12.75" customHeight="1" x14ac:dyDescent="0.2"/>
    <row r="64552" ht="12.75" customHeight="1" x14ac:dyDescent="0.2"/>
    <row r="64553" ht="12.75" customHeight="1" x14ac:dyDescent="0.2"/>
    <row r="64554" ht="12.75" customHeight="1" x14ac:dyDescent="0.2"/>
    <row r="64555" ht="12.75" customHeight="1" x14ac:dyDescent="0.2"/>
    <row r="64556" ht="12.75" customHeight="1" x14ac:dyDescent="0.2"/>
    <row r="64557" ht="12.75" customHeight="1" x14ac:dyDescent="0.2"/>
    <row r="64558" ht="12.75" customHeight="1" x14ac:dyDescent="0.2"/>
    <row r="64559" ht="12.75" customHeight="1" x14ac:dyDescent="0.2"/>
    <row r="64560" ht="12.75" customHeight="1" x14ac:dyDescent="0.2"/>
    <row r="64561" ht="12.75" customHeight="1" x14ac:dyDescent="0.2"/>
    <row r="64562" ht="12.75" customHeight="1" x14ac:dyDescent="0.2"/>
    <row r="64563" ht="12.75" customHeight="1" x14ac:dyDescent="0.2"/>
    <row r="64564" ht="12.75" customHeight="1" x14ac:dyDescent="0.2"/>
    <row r="64565" ht="12.75" customHeight="1" x14ac:dyDescent="0.2"/>
    <row r="64566" ht="12.75" customHeight="1" x14ac:dyDescent="0.2"/>
    <row r="64567" ht="12.75" customHeight="1" x14ac:dyDescent="0.2"/>
    <row r="64568" ht="12.75" customHeight="1" x14ac:dyDescent="0.2"/>
    <row r="64569" ht="12.75" customHeight="1" x14ac:dyDescent="0.2"/>
    <row r="64570" ht="12.75" customHeight="1" x14ac:dyDescent="0.2"/>
    <row r="64571" ht="12.75" customHeight="1" x14ac:dyDescent="0.2"/>
    <row r="64572" ht="12.75" customHeight="1" x14ac:dyDescent="0.2"/>
    <row r="64573" ht="12.75" customHeight="1" x14ac:dyDescent="0.2"/>
    <row r="64574" ht="12.75" customHeight="1" x14ac:dyDescent="0.2"/>
    <row r="64575" ht="12.75" customHeight="1" x14ac:dyDescent="0.2"/>
    <row r="64576" ht="12.75" customHeight="1" x14ac:dyDescent="0.2"/>
    <row r="64577" ht="12.75" customHeight="1" x14ac:dyDescent="0.2"/>
    <row r="64578" ht="12.75" customHeight="1" x14ac:dyDescent="0.2"/>
    <row r="64579" ht="12.75" customHeight="1" x14ac:dyDescent="0.2"/>
    <row r="64580" ht="12.75" customHeight="1" x14ac:dyDescent="0.2"/>
    <row r="64581" ht="12.75" customHeight="1" x14ac:dyDescent="0.2"/>
    <row r="64582" ht="12.75" customHeight="1" x14ac:dyDescent="0.2"/>
    <row r="64583" ht="12.75" customHeight="1" x14ac:dyDescent="0.2"/>
    <row r="64584" ht="12.75" customHeight="1" x14ac:dyDescent="0.2"/>
    <row r="64585" ht="12.75" customHeight="1" x14ac:dyDescent="0.2"/>
    <row r="64586" ht="12.75" customHeight="1" x14ac:dyDescent="0.2"/>
    <row r="64587" ht="12.75" customHeight="1" x14ac:dyDescent="0.2"/>
    <row r="64588" ht="12.75" customHeight="1" x14ac:dyDescent="0.2"/>
    <row r="64589" ht="12.75" customHeight="1" x14ac:dyDescent="0.2"/>
    <row r="64590" ht="12.75" customHeight="1" x14ac:dyDescent="0.2"/>
    <row r="64591" ht="12.75" customHeight="1" x14ac:dyDescent="0.2"/>
    <row r="64592" ht="12.75" customHeight="1" x14ac:dyDescent="0.2"/>
    <row r="64593" ht="12.75" customHeight="1" x14ac:dyDescent="0.2"/>
    <row r="64594" ht="12.75" customHeight="1" x14ac:dyDescent="0.2"/>
    <row r="64595" ht="12.75" customHeight="1" x14ac:dyDescent="0.2"/>
    <row r="64596" ht="12.75" customHeight="1" x14ac:dyDescent="0.2"/>
    <row r="64597" ht="12.75" customHeight="1" x14ac:dyDescent="0.2"/>
    <row r="64598" ht="12.75" customHeight="1" x14ac:dyDescent="0.2"/>
    <row r="64599" ht="12.75" customHeight="1" x14ac:dyDescent="0.2"/>
    <row r="64600" ht="12.75" customHeight="1" x14ac:dyDescent="0.2"/>
    <row r="64601" ht="12.75" customHeight="1" x14ac:dyDescent="0.2"/>
    <row r="64602" ht="12.75" customHeight="1" x14ac:dyDescent="0.2"/>
    <row r="64603" ht="12.75" customHeight="1" x14ac:dyDescent="0.2"/>
    <row r="64604" ht="12.75" customHeight="1" x14ac:dyDescent="0.2"/>
    <row r="64605" ht="12.75" customHeight="1" x14ac:dyDescent="0.2"/>
    <row r="64606" ht="12.75" customHeight="1" x14ac:dyDescent="0.2"/>
    <row r="64607" ht="12.75" customHeight="1" x14ac:dyDescent="0.2"/>
    <row r="64608" ht="12.75" customHeight="1" x14ac:dyDescent="0.2"/>
    <row r="64609" ht="12.75" customHeight="1" x14ac:dyDescent="0.2"/>
    <row r="64610" ht="12.75" customHeight="1" x14ac:dyDescent="0.2"/>
    <row r="64611" ht="12.75" customHeight="1" x14ac:dyDescent="0.2"/>
    <row r="64612" ht="12.75" customHeight="1" x14ac:dyDescent="0.2"/>
    <row r="64613" ht="12.75" customHeight="1" x14ac:dyDescent="0.2"/>
    <row r="64614" ht="12.75" customHeight="1" x14ac:dyDescent="0.2"/>
    <row r="64615" ht="12.75" customHeight="1" x14ac:dyDescent="0.2"/>
    <row r="64616" ht="12.75" customHeight="1" x14ac:dyDescent="0.2"/>
    <row r="64617" ht="12.75" customHeight="1" x14ac:dyDescent="0.2"/>
    <row r="64618" ht="12.75" customHeight="1" x14ac:dyDescent="0.2"/>
    <row r="64619" ht="12.75" customHeight="1" x14ac:dyDescent="0.2"/>
    <row r="64620" ht="12.75" customHeight="1" x14ac:dyDescent="0.2"/>
    <row r="64621" ht="12.75" customHeight="1" x14ac:dyDescent="0.2"/>
    <row r="64622" ht="12.75" customHeight="1" x14ac:dyDescent="0.2"/>
    <row r="64623" ht="12.75" customHeight="1" x14ac:dyDescent="0.2"/>
    <row r="64624" ht="12.75" customHeight="1" x14ac:dyDescent="0.2"/>
    <row r="64625" ht="12.75" customHeight="1" x14ac:dyDescent="0.2"/>
    <row r="64626" ht="12.75" customHeight="1" x14ac:dyDescent="0.2"/>
    <row r="64627" ht="12.75" customHeight="1" x14ac:dyDescent="0.2"/>
    <row r="64628" ht="12.75" customHeight="1" x14ac:dyDescent="0.2"/>
    <row r="64629" ht="12.75" customHeight="1" x14ac:dyDescent="0.2"/>
    <row r="64630" ht="12.75" customHeight="1" x14ac:dyDescent="0.2"/>
    <row r="64631" ht="12.75" customHeight="1" x14ac:dyDescent="0.2"/>
    <row r="64632" ht="12.75" customHeight="1" x14ac:dyDescent="0.2"/>
    <row r="64633" ht="12.75" customHeight="1" x14ac:dyDescent="0.2"/>
    <row r="64634" ht="12.75" customHeight="1" x14ac:dyDescent="0.2"/>
    <row r="64635" ht="12.75" customHeight="1" x14ac:dyDescent="0.2"/>
    <row r="64636" ht="12.75" customHeight="1" x14ac:dyDescent="0.2"/>
    <row r="64637" ht="12.75" customHeight="1" x14ac:dyDescent="0.2"/>
    <row r="64638" ht="12.75" customHeight="1" x14ac:dyDescent="0.2"/>
    <row r="64639" ht="12.75" customHeight="1" x14ac:dyDescent="0.2"/>
    <row r="64640" ht="12.75" customHeight="1" x14ac:dyDescent="0.2"/>
    <row r="64641" ht="12.75" customHeight="1" x14ac:dyDescent="0.2"/>
    <row r="64642" ht="12.75" customHeight="1" x14ac:dyDescent="0.2"/>
    <row r="64643" ht="12.75" customHeight="1" x14ac:dyDescent="0.2"/>
    <row r="64644" ht="12.75" customHeight="1" x14ac:dyDescent="0.2"/>
    <row r="64645" ht="12.75" customHeight="1" x14ac:dyDescent="0.2"/>
    <row r="64646" ht="12.75" customHeight="1" x14ac:dyDescent="0.2"/>
    <row r="64647" ht="12.75" customHeight="1" x14ac:dyDescent="0.2"/>
    <row r="64648" ht="12.75" customHeight="1" x14ac:dyDescent="0.2"/>
    <row r="64649" ht="12.75" customHeight="1" x14ac:dyDescent="0.2"/>
    <row r="64650" ht="12.75" customHeight="1" x14ac:dyDescent="0.2"/>
    <row r="64651" ht="12.75" customHeight="1" x14ac:dyDescent="0.2"/>
    <row r="64652" ht="12.75" customHeight="1" x14ac:dyDescent="0.2"/>
    <row r="64653" ht="12.75" customHeight="1" x14ac:dyDescent="0.2"/>
    <row r="64654" ht="12.75" customHeight="1" x14ac:dyDescent="0.2"/>
    <row r="64655" ht="12.75" customHeight="1" x14ac:dyDescent="0.2"/>
    <row r="64656" ht="12.75" customHeight="1" x14ac:dyDescent="0.2"/>
    <row r="64657" ht="12.75" customHeight="1" x14ac:dyDescent="0.2"/>
    <row r="64658" ht="12.75" customHeight="1" x14ac:dyDescent="0.2"/>
    <row r="64659" ht="12.75" customHeight="1" x14ac:dyDescent="0.2"/>
    <row r="64660" ht="12.75" customHeight="1" x14ac:dyDescent="0.2"/>
    <row r="64661" ht="12.75" customHeight="1" x14ac:dyDescent="0.2"/>
    <row r="64662" ht="12.75" customHeight="1" x14ac:dyDescent="0.2"/>
    <row r="64663" ht="12.75" customHeight="1" x14ac:dyDescent="0.2"/>
    <row r="64664" ht="12.75" customHeight="1" x14ac:dyDescent="0.2"/>
    <row r="64665" ht="12.75" customHeight="1" x14ac:dyDescent="0.2"/>
    <row r="64666" ht="12.75" customHeight="1" x14ac:dyDescent="0.2"/>
    <row r="64667" ht="12.75" customHeight="1" x14ac:dyDescent="0.2"/>
    <row r="64668" ht="12.75" customHeight="1" x14ac:dyDescent="0.2"/>
    <row r="64669" ht="12.75" customHeight="1" x14ac:dyDescent="0.2"/>
    <row r="64670" ht="12.75" customHeight="1" x14ac:dyDescent="0.2"/>
    <row r="64671" ht="12.75" customHeight="1" x14ac:dyDescent="0.2"/>
    <row r="64672" ht="12.75" customHeight="1" x14ac:dyDescent="0.2"/>
    <row r="64673" ht="12.75" customHeight="1" x14ac:dyDescent="0.2"/>
    <row r="64674" ht="12.75" customHeight="1" x14ac:dyDescent="0.2"/>
    <row r="64675" ht="12.75" customHeight="1" x14ac:dyDescent="0.2"/>
    <row r="64676" ht="12.75" customHeight="1" x14ac:dyDescent="0.2"/>
    <row r="64677" ht="12.75" customHeight="1" x14ac:dyDescent="0.2"/>
    <row r="64678" ht="12.75" customHeight="1" x14ac:dyDescent="0.2"/>
    <row r="64679" ht="12.75" customHeight="1" x14ac:dyDescent="0.2"/>
    <row r="64680" ht="12.75" customHeight="1" x14ac:dyDescent="0.2"/>
    <row r="64681" ht="12.75" customHeight="1" x14ac:dyDescent="0.2"/>
    <row r="64682" ht="12.75" customHeight="1" x14ac:dyDescent="0.2"/>
    <row r="64683" ht="12.75" customHeight="1" x14ac:dyDescent="0.2"/>
    <row r="64684" ht="12.75" customHeight="1" x14ac:dyDescent="0.2"/>
    <row r="64685" ht="12.75" customHeight="1" x14ac:dyDescent="0.2"/>
    <row r="64686" ht="12.75" customHeight="1" x14ac:dyDescent="0.2"/>
  </sheetData>
  <sheetProtection selectLockedCells="1" selectUnlockedCells="1"/>
  <mergeCells count="13">
    <mergeCell ref="B278:G278"/>
    <mergeCell ref="B127:C127"/>
    <mergeCell ref="B191:C191"/>
    <mergeCell ref="B226:C226"/>
    <mergeCell ref="C2:H2"/>
    <mergeCell ref="B17:M17"/>
    <mergeCell ref="C95:I95"/>
    <mergeCell ref="B96:C96"/>
    <mergeCell ref="B5:N5"/>
    <mergeCell ref="B6:N6"/>
    <mergeCell ref="B7:N7"/>
    <mergeCell ref="B8:N8"/>
    <mergeCell ref="B9:N9"/>
  </mergeCells>
  <phoneticPr fontId="15" type="noConversion"/>
  <pageMargins left="0.31527777777777777" right="3.9583333333333331E-2" top="0.74791666666666667" bottom="0.15763888888888888" header="0.51180555555555551" footer="0.51180555555555551"/>
  <pageSetup paperSize="9" scale="43" firstPageNumber="0" pageOrder="overThenDown" orientation="landscape"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vt:i4>
      </vt:variant>
      <vt:variant>
        <vt:lpstr>Įvardytieji diapazonai</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Fortūnas Vilniškis</dc:creator>
  <cp:lastModifiedBy>Elžbieta Taločkaitė</cp:lastModifiedBy>
  <cp:lastPrinted>2026-05-05T12:06:23Z</cp:lastPrinted>
  <dcterms:created xsi:type="dcterms:W3CDTF">2017-11-02T17:20:10Z</dcterms:created>
  <dcterms:modified xsi:type="dcterms:W3CDTF">2026-07-20T05:06:01Z</dcterms:modified>
</cp:coreProperties>
</file>