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VADVPT01\Kulig\2026\2. SUPAPRASTINTI konkursai\Medicinos iranga. Operacines lempos ir paciento sildymas\"/>
    </mc:Choice>
  </mc:AlternateContent>
  <xr:revisionPtr revIDLastSave="0" documentId="13_ncr:1_{A557DBA4-FA02-419C-A55E-9FEF19E2C34C}" xr6:coauthVersionLast="47" xr6:coauthVersionMax="47" xr10:uidLastSave="{00000000-0000-0000-0000-000000000000}"/>
  <bookViews>
    <workbookView xWindow="28680" yWindow="-120" windowWidth="29040" windowHeight="17520" xr2:uid="{00000000-000D-0000-FFFF-FFFF00000000}"/>
  </bookViews>
  <sheets>
    <sheet name="Pasiūlymas" sheetId="1" r:id="rId1"/>
    <sheet name="Subtiekėjai ir priedai"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2" i="1" l="1"/>
  <c r="G101" i="1"/>
  <c r="F101" i="1"/>
  <c r="F102" i="1" s="1"/>
  <c r="F103" i="1" s="1"/>
  <c r="F99" i="1"/>
  <c r="F97" i="1"/>
  <c r="F71" i="1"/>
  <c r="G61" i="1"/>
  <c r="F49" i="1"/>
  <c r="F37" i="1"/>
  <c r="G21" i="1"/>
  <c r="G60" i="1" l="1"/>
  <c r="F60" i="1"/>
  <c r="F61" i="1" s="1"/>
  <c r="F62" i="1" s="1"/>
</calcChain>
</file>

<file path=xl/sharedStrings.xml><?xml version="1.0" encoding="utf-8"?>
<sst xmlns="http://schemas.openxmlformats.org/spreadsheetml/2006/main" count="198" uniqueCount="168">
  <si>
    <t>PIRKIMO SĄLYGŲ PRIEDAS "PASIŪLYMO FORMA"</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</si>
  <si>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</si>
  <si>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</si>
  <si>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</si>
  <si>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</si>
  <si>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</si>
  <si>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</si>
  <si>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</si>
  <si>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</si>
  <si>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</si>
  <si>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</si>
  <si>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</si>
  <si>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</si>
  <si>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</si>
  <si>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</si>
  <si>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</si>
  <si>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</si>
  <si>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</si>
  <si>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</si>
  <si>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</si>
  <si>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</si>
  <si>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</si>
  <si>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</si>
  <si>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</si>
  <si>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</si>
  <si>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1. DALIS</t>
  </si>
  <si>
    <t>LEMPOS CHIRURGINĖMS PROCEDŪROMS</t>
  </si>
  <si>
    <t>Tiekėjo pasiūlymas:</t>
  </si>
  <si>
    <t>Nr.</t>
  </si>
  <si>
    <t>Pavadinimas</t>
  </si>
  <si>
    <t>Kiekis</t>
  </si>
  <si>
    <t>Įkainis be PVM, Eur</t>
  </si>
  <si>
    <t>Suma be PVM, Eur</t>
  </si>
  <si>
    <t>Gamintojas, modelis</t>
  </si>
  <si>
    <t>Siūlomo parametro atitikimas, konkreti reikšmė ir atitikimo patvirtinimas (dok. pavadinimas, psl. Nr., pabraukiant kiekvienos pozicijos atitikimą pagal specifikacijos reikalavimą)</t>
  </si>
  <si>
    <t>1.</t>
  </si>
  <si>
    <t>Lempos chirurginėms procedūroms</t>
  </si>
  <si>
    <t>1.1.</t>
  </si>
  <si>
    <t xml:space="preserve">Lubinės lempos chirurginėms procedūroms </t>
  </si>
  <si>
    <t>vnt.</t>
  </si>
  <si>
    <t>1.1.1.</t>
  </si>
  <si>
    <t>Tvirtinimas - prie lubų</t>
  </si>
  <si>
    <t>1.1.2.</t>
  </si>
  <si>
    <t>Šviesos intesyvumas (liuksais) ne mažesnis kaip 100 000 lux, matuojant 1 m atstumu</t>
  </si>
  <si>
    <t>1.1.3.</t>
  </si>
  <si>
    <t>Spalvinė temperatūra (kelvinais) 4500±500</t>
  </si>
  <si>
    <t>1.1.4.</t>
  </si>
  <si>
    <t>Šviesos perteikimo indeksas (Ra) nuo 94 iki 100</t>
  </si>
  <si>
    <t>1.1.5.</t>
  </si>
  <si>
    <t>Galimas skleidžiamos šviesos intensyvumo reguliavimo diapazonas (proc.) ne siauresnis nei nuo 50 iki 100</t>
  </si>
  <si>
    <t>1.1.6.</t>
  </si>
  <si>
    <t>Šviesos lauko dydis (cm) reguliuojamas, siekia ne mažiau nei 20</t>
  </si>
  <si>
    <t>1.1.7.</t>
  </si>
  <si>
    <t>LED skaičius (vnt.) ne mažiau kaip 12</t>
  </si>
  <si>
    <t>1.1.8.</t>
  </si>
  <si>
    <t>LED tarnavimo laikas (val.) ne mažiau 60 000</t>
  </si>
  <si>
    <t>1.1.9.</t>
  </si>
  <si>
    <t>Garantija ne mažiau nei 24 mėn.</t>
  </si>
  <si>
    <t>1.1.10.</t>
  </si>
  <si>
    <t xml:space="preserve">Įrengimai turi CE ženklą - būtina </t>
  </si>
  <si>
    <t>1.1.11.</t>
  </si>
  <si>
    <t>Į pasiūlymo kainą įskaičiuota lempų montavimo paslauga</t>
  </si>
  <si>
    <t>1.2.</t>
  </si>
  <si>
    <t>Mobili lempa chirurginėms procedūroms</t>
  </si>
  <si>
    <t>1.2.1.</t>
  </si>
  <si>
    <t>Ant mobilaus stovo, su ne mažiau nei keturiais ratukais, su stabdžiais</t>
  </si>
  <si>
    <t>1.2.2.</t>
  </si>
  <si>
    <t>1.2.3.</t>
  </si>
  <si>
    <t>1.2.4.</t>
  </si>
  <si>
    <t>1.2.5.</t>
  </si>
  <si>
    <t>1.2.6.</t>
  </si>
  <si>
    <t>1.2.7.</t>
  </si>
  <si>
    <t>1.2.8.</t>
  </si>
  <si>
    <t>1.2.9.</t>
  </si>
  <si>
    <t>1.2.10.</t>
  </si>
  <si>
    <t>Suma be PVM</t>
  </si>
  <si>
    <t>Taikomas PVM dydis (%)</t>
  </si>
  <si>
    <t>PVM suma</t>
  </si>
  <si>
    <t>Suma su PVM</t>
  </si>
  <si>
    <t>2. DALIS</t>
  </si>
  <si>
    <t>PACIENTŲ ŠILDYMO SISTEMA</t>
  </si>
  <si>
    <t>2.</t>
  </si>
  <si>
    <t>Pacientų šildymo sistema</t>
  </si>
  <si>
    <t>2.1.</t>
  </si>
  <si>
    <t>Konvekcinis (priverstinio oro srauto) paciento šildymas perioperacinei hipotermijos prevencijai ir gydymui, pučiant filtruotą šiltą orą per specialią vienkartinę antklodę ir (arba) paklotą.</t>
  </si>
  <si>
    <t>kompl.</t>
  </si>
  <si>
    <t>2.1.1.</t>
  </si>
  <si>
    <t xml:space="preserve">Įrenginio konstrukcija: Kompaktiškas, nešiojamas prietaisas su pernešimo rankena. </t>
  </si>
  <si>
    <t>2.1.2.</t>
  </si>
  <si>
    <t xml:space="preserve">Prietaiso svoris (be stovo/vežimėlio): ne daugiau kaip 10 kg. </t>
  </si>
  <si>
    <t>2.1.3.</t>
  </si>
  <si>
    <t xml:space="preserve">Galimybė montuoti ant mobilaus stovo su ratukais, infuzinio stovo (I.V. pole) arba lovos laikiklio. </t>
  </si>
  <si>
    <t>2.1.4.</t>
  </si>
  <si>
    <t xml:space="preserve">Stovas su ratukais (jei taikoma) pateikiamas komplekte. </t>
  </si>
  <si>
    <t>2.1.5.</t>
  </si>
  <si>
    <t>Įrenginio valdymo ir kontrolės blokas: Su mikroprocesoriaus savikontrolės sistema, nuolat kontroliuojančia įrenginį dėl galimų gedimų;</t>
  </si>
  <si>
    <t>2.1.6.</t>
  </si>
  <si>
    <t>Įrenginio valdymo ir kontrolės blokas: Su tiekiamo oro temperatūros indikatoriumi (skaitmenine arba šviesos indikacija);</t>
  </si>
  <si>
    <t>2.1.7.</t>
  </si>
  <si>
    <t>Įrenginio valdymo ir kontrolės blokas: Su garsine ir vizualine pavojaus (aliarmų) sistema, suveikiančia esant per aukštai temperatūrai ir (arba) prietaiso gedimui;</t>
  </si>
  <si>
    <t>2.1.8.</t>
  </si>
  <si>
    <t>Įrenginio valdymo ir kontrolės blokas: Su automatine šildymo elemento ir ventiliatoriaus išjungimo funkcija, suveikiančia viršijus saugią temperatūrą</t>
  </si>
  <si>
    <t>2.1.9.</t>
  </si>
  <si>
    <t>Temperatūriniai darbo režimai: Pūtimo režimas aplinkos temperatūros oru (nešildytas / tik ventiliatorius);</t>
  </si>
  <si>
    <t>2.1.10.</t>
  </si>
  <si>
    <t>Temperatūriniai darbo režimai: Pučiamas iki pasirinktos temperatūros pašildytas oras</t>
  </si>
  <si>
    <t>2.1.11.</t>
  </si>
  <si>
    <t>Temperatūros nustatymas:  Ne mažiau kaip 3 (trys) diskretūs temperatūros nustatymo lygiai, apimantys diapazoną nuo ne daugiau kaip 32°C (žemiausias lygis) iki ne mažiau kaip 43°C (aukščiausias lygis).</t>
  </si>
  <si>
    <t>2.1.12.</t>
  </si>
  <si>
    <t>Temperatūros paklaida: ne daugiau kaip ±3°C.</t>
  </si>
  <si>
    <t>2.1.13.</t>
  </si>
  <si>
    <t>Oro filtravimo sistema: Didelio efektyvumo oro filtras, filtruojantis daleles ≤0,2 µm (HEPA arba lygiavertis).</t>
  </si>
  <si>
    <t>2.1.14.</t>
  </si>
  <si>
    <t xml:space="preserve"> Filtro tarnavimo laikas: ne mažiau kaip 500 val. su filtro keitimo poreikio indikatoriumi.</t>
  </si>
  <si>
    <t>2.1.15.</t>
  </si>
  <si>
    <t>Oro srauto reguliavimas: Ne mažiau kaip 2 (du) ventiliatoriaus greičio nustatymai (aukštas/žemas arba lygiavertis)</t>
  </si>
  <si>
    <t>2.1.16.</t>
  </si>
  <si>
    <t>Antklodės ir paklotai turi būti suderinami su siūlomu šildymo įrenginiu.</t>
  </si>
  <si>
    <t>2.1.17.</t>
  </si>
  <si>
    <t>Įrangos maitinimas: Elektros tinklas, nominalas 220–240 V, 50 Hz.</t>
  </si>
  <si>
    <t>2.1.18.</t>
  </si>
  <si>
    <t>Garantija: Ne mažiau kaip 36 mėn. nuo pristatymo ir instaliavimo akto pasirašymo dienos.</t>
  </si>
  <si>
    <t>2.1.19.</t>
  </si>
  <si>
    <t>Garantinio aptarnavimo metu tiekėjas užtikrina nemokamą gedimų šalinimą, dalių keitimą ir techninę pagalbą</t>
  </si>
  <si>
    <t>2.1.20.</t>
  </si>
  <si>
    <t>Prietaisas turi atitikti Reglamento (ES) 2017/745 dėl medicinos priemonių (MDR) reikalavimus;</t>
  </si>
  <si>
    <t>2.1.21.</t>
  </si>
  <si>
    <t xml:space="preserve">CE ženklinimas pagal MDR 2017/745 </t>
  </si>
  <si>
    <t>2.1.22.</t>
  </si>
  <si>
    <t xml:space="preserve">Tiekėjas turi pateikti: (a) ES atitikties deklaracijos (EU DoC) kopiją; </t>
  </si>
  <si>
    <t>2.1.23.</t>
  </si>
  <si>
    <t>(b) Notifikuotosios įstaigos sertifikato kopiją (taikoma IIa ir aukštesnės klasės prietaisams);</t>
  </si>
  <si>
    <t>2.1.24.</t>
  </si>
  <si>
    <t>Atitiktis standartams: IEC 60601-1 (bendroji sauga), IEC 60601- 1-2 (EMS), IEC 80601-2-35 (pacientų šildymo prietaisų ypatingieji reikalavimai) arba lygiaverčiams.</t>
  </si>
  <si>
    <t>2.1.25.</t>
  </si>
  <si>
    <t>Komplektacija: Lanksti šilto oro žarna (ne trumpesnė kaip 150 cm)</t>
  </si>
  <si>
    <t>2.2.</t>
  </si>
  <si>
    <t xml:space="preserve">vienkartinės viso kūno šildomosios antklodės suaugusiesiems </t>
  </si>
  <si>
    <t>2.2.1.</t>
  </si>
  <si>
    <t>matmenys ne mažiau kaip 190 cm × 90 cm</t>
  </si>
  <si>
    <t>2.3.</t>
  </si>
  <si>
    <t xml:space="preserve">vienkartiniai šildomieji paklotai suaugusiesiems </t>
  </si>
  <si>
    <t>2.3.1.</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</si>
  <si>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</si>
  <si>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</si>
  <si>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</si>
  <si>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</si>
  <si>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</si>
  <si>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</si>
  <si>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</si>
  <si>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</si>
  <si>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</si>
  <si>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</si>
  <si>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</si>
  <si>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</si>
  <si>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</si>
  <si>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</si>
  <si>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</si>
  <si>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</si>
  <si>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</si>
  <si>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4</t>
  </si>
  <si>
    <t>Pasiūlymo atitikimą pirkimo sąlygų techninei specifikacijai pagrindžiantys dokumentai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</si>
  <si>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</si>
  <si>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</si>
  <si>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</si>
  <si>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4240-4247 2026-07-20 14:44:17</t>
  </si>
  <si>
    <t>Mato vnt.</t>
  </si>
  <si>
    <t>MEDICINOS ĮRANGA. LEMPOS CHIRURGINĖMS PROCEDŪROMS IR PACIENTŲ ŠILDYMO SISTEMA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</si>
</sst>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3">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wrapText="1"/>
    </xf>
    <xf numFmtId="0" fontId="2" fillId="4" borderId="0" xfId="0" applyFont="1" applyFill="1"/>
    <xf numFmtId="0" fontId="1" fillId="5" borderId="1" xfId="0" applyFont="1" applyFill="1" applyBorder="1" applyProtection="1">
      <protection locked="0"/>
    </xf>
    <xf numFmtId="0" fontId="1" fillId="4" borderId="0" xfId="0" applyFont="1" applyFill="1"/>
    <xf numFmtId="0" fontId="1" fillId="5" borderId="0" xfId="0" applyFont="1" applyFill="1" applyProtection="1">
      <protection locked="0"/>
    </xf>
    <xf numFmtId="0" fontId="2" fillId="4" borderId="23" xfId="0" applyFont="1" applyFill="1" applyBorder="1"/>
    <xf numFmtId="0" fontId="1" fillId="4" borderId="23" xfId="0" applyFont="1" applyFill="1" applyBorder="1"/>
    <xf numFmtId="0" fontId="1" fillId="6" borderId="23" xfId="0" applyFont="1" applyFill="1" applyBorder="1" applyProtection="1">
      <protection locked="0"/>
    </xf>
    <xf numFmtId="0" fontId="1" fillId="5" borderId="23" xfId="0" applyFont="1" applyFill="1" applyBorder="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2" fillId="2" borderId="0" xfId="0" applyFont="1" applyFill="1"/>
    <xf numFmtId="0" fontId="1" fillId="4" borderId="23" xfId="0" applyFont="1" applyFill="1" applyBorder="1" applyAlignment="1">
      <alignment vertical="center" wrapText="1"/>
    </xf>
    <xf numFmtId="0" fontId="1" fillId="2" borderId="0" xfId="0" applyFont="1" applyFill="1" applyAlignment="1">
      <alignment vertical="center" wrapText="1"/>
    </xf>
    <xf numFmtId="0" fontId="1" fillId="5" borderId="23"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0" fillId="0" borderId="15" xfId="0" applyBorder="1" applyAlignment="1">
      <alignment wrapText="1"/>
    </xf>
    <xf numFmtId="0" fontId="0" fillId="0" borderId="16" xfId="0" applyBorder="1" applyAlignment="1" applyProtection="1">
      <alignment wrapText="1"/>
      <protection locked="0"/>
    </xf>
    <xf numFmtId="0" fontId="0" fillId="0" borderId="15" xfId="0" applyBorder="1" applyAlignment="1" applyProtection="1">
      <alignment wrapText="1"/>
      <protection locked="0"/>
    </xf>
    <xf numFmtId="0" fontId="0" fillId="0" borderId="22" xfId="0" applyBorder="1" applyAlignment="1">
      <alignment wrapText="1"/>
    </xf>
    <xf numFmtId="0" fontId="0" fillId="0" borderId="23" xfId="0" applyBorder="1" applyAlignment="1">
      <alignment wrapText="1"/>
    </xf>
    <xf numFmtId="0" fontId="0" fillId="0" borderId="23" xfId="0" applyBorder="1" applyAlignment="1" applyProtection="1">
      <alignment wrapText="1"/>
      <protection locked="0"/>
    </xf>
    <xf numFmtId="0" fontId="1" fillId="4" borderId="23" xfId="0" applyFont="1" applyFill="1" applyBorder="1" applyAlignment="1">
      <alignment wrapText="1"/>
    </xf>
    <xf numFmtId="0" fontId="2" fillId="4" borderId="23" xfId="0" applyFont="1" applyFill="1" applyBorder="1" applyAlignment="1">
      <alignment horizontal="center" vertical="center" wrapText="1"/>
    </xf>
    <xf numFmtId="0" fontId="2" fillId="4" borderId="23" xfId="0" applyFont="1" applyFill="1" applyBorder="1" applyAlignment="1">
      <alignment horizontal="right"/>
    </xf>
    <xf numFmtId="0" fontId="2" fillId="4" borderId="23" xfId="0" applyFont="1" applyFill="1" applyBorder="1" applyAlignment="1">
      <alignment horizontal="left" vertical="top"/>
    </xf>
    <xf numFmtId="0" fontId="2" fillId="4" borderId="23" xfId="0" applyFont="1" applyFill="1" applyBorder="1" applyAlignment="1">
      <alignment horizontal="left" vertical="top" wrapText="1"/>
    </xf>
    <xf numFmtId="0" fontId="1" fillId="4" borderId="23" xfId="0" applyFont="1" applyFill="1" applyBorder="1" applyAlignment="1">
      <alignment horizontal="left" vertical="top"/>
    </xf>
    <xf numFmtId="0" fontId="1" fillId="4" borderId="23" xfId="0" applyFont="1" applyFill="1" applyBorder="1" applyAlignment="1">
      <alignment horizontal="left" vertical="top" wrapText="1"/>
    </xf>
    <xf numFmtId="0" fontId="1" fillId="5" borderId="23" xfId="0" applyFont="1" applyFill="1" applyBorder="1" applyAlignment="1" applyProtection="1">
      <alignment horizontal="left" vertical="top" wrapText="1"/>
      <protection locked="0"/>
    </xf>
    <xf numFmtId="0" fontId="1" fillId="4" borderId="23" xfId="0" applyFont="1" applyFill="1" applyBorder="1" applyAlignment="1">
      <alignment vertical="center"/>
    </xf>
    <xf numFmtId="0" fontId="1" fillId="6" borderId="23" xfId="0" applyFont="1" applyFill="1" applyBorder="1" applyAlignment="1" applyProtection="1">
      <alignment horizontal="right" vertical="center"/>
      <protection locked="0"/>
    </xf>
    <xf numFmtId="0" fontId="1" fillId="4" borderId="23" xfId="0" applyFont="1" applyFill="1" applyBorder="1" applyAlignment="1">
      <alignment horizontal="right" vertical="center"/>
    </xf>
    <xf numFmtId="0" fontId="1" fillId="2" borderId="0" xfId="0" applyFont="1" applyFill="1" applyAlignment="1">
      <alignment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103"/>
  <sheetViews>
    <sheetView tabSelected="1" workbookViewId="0">
      <selection activeCell="B8" sqref="B8"/>
    </sheetView>
  </sheetViews>
  <sheetFormatPr defaultColWidth="10.875" defaultRowHeight="15" x14ac:dyDescent="0.25"/>
  <cols>
    <col min="1" max="1" width="7" style="1" customWidth="1"/>
    <col min="2" max="2" width="50" style="1" customWidth="1"/>
    <col min="3" max="3" width="5.375" style="1" customWidth="1"/>
    <col min="4" max="4" width="6.25" style="1" customWidth="1"/>
    <col min="5" max="6" width="10.625" style="1" customWidth="1"/>
    <col min="7" max="7" width="20.625" style="1" customWidth="1"/>
    <col min="8" max="8" width="43.75" style="1" customWidth="1"/>
    <col min="9" max="15" width="25" style="1" customWidth="1"/>
    <col min="16" max="16" width="10.875" style="1" customWidth="1"/>
    <col min="17" max="16384" width="10.875" style="1"/>
  </cols>
  <sheetData>
    <row r="2" spans="1:6" x14ac:dyDescent="0.25">
      <c r="A2" s="13" t="s">
        <v>0</v>
      </c>
      <c r="B2" s="2"/>
    </row>
    <row r="3" spans="1:6" x14ac:dyDescent="0.25">
      <c r="B3" s="3"/>
    </row>
    <row r="4" spans="1:6" x14ac:dyDescent="0.25">
      <c r="A4" s="13" t="s">
        <v>167</v>
      </c>
      <c r="B4" s="2"/>
    </row>
    <row r="5" spans="1:6" x14ac:dyDescent="0.25">
      <c r="A5" s="2"/>
      <c r="B5" s="2"/>
    </row>
    <row r="6" spans="1:6" x14ac:dyDescent="0.25">
      <c r="A6" s="1" t="s">
        <v>1</v>
      </c>
      <c r="B6" s="13" t="s">
        <v>2</v>
      </c>
    </row>
    <row r="7" spans="1:6" x14ac:dyDescent="0.25">
      <c r="B7" s="2"/>
    </row>
    <row r="8" spans="1:6" x14ac:dyDescent="0.25">
      <c r="A8" s="4" t="s">
        <v>3</v>
      </c>
      <c r="B8" s="14"/>
    </row>
    <row r="9" spans="1:6" x14ac:dyDescent="0.25">
      <c r="A9" s="4" t="s">
        <v>4</v>
      </c>
      <c r="B9" s="14"/>
    </row>
    <row r="10" spans="1:6" x14ac:dyDescent="0.25">
      <c r="A10" s="4" t="s">
        <v>5</v>
      </c>
      <c r="B10" s="14"/>
    </row>
    <row r="12" spans="1:6" ht="15.75" x14ac:dyDescent="0.25">
      <c r="A12" s="27" t="s">
        <v>6</v>
      </c>
      <c r="B12" s="65"/>
      <c r="C12" s="26"/>
      <c r="D12" s="66"/>
      <c r="E12" s="66"/>
      <c r="F12" s="67"/>
    </row>
    <row r="13" spans="1:6" ht="15.95" customHeight="1" x14ac:dyDescent="0.25">
      <c r="A13" s="30" t="s">
        <v>7</v>
      </c>
      <c r="B13" s="68"/>
      <c r="C13" s="26"/>
      <c r="D13" s="66"/>
      <c r="E13" s="66"/>
      <c r="F13" s="67"/>
    </row>
    <row r="14" spans="1:6" ht="15.95" customHeight="1" x14ac:dyDescent="0.25">
      <c r="A14" s="30" t="s">
        <v>8</v>
      </c>
      <c r="B14" s="68"/>
      <c r="C14" s="26"/>
      <c r="D14" s="66"/>
      <c r="E14" s="66"/>
      <c r="F14" s="67"/>
    </row>
    <row r="15" spans="1:6" ht="15.95" customHeight="1" x14ac:dyDescent="0.25">
      <c r="A15" s="27" t="s">
        <v>9</v>
      </c>
      <c r="B15" s="65"/>
      <c r="C15" s="26"/>
      <c r="D15" s="66"/>
      <c r="E15" s="66"/>
      <c r="F15" s="67"/>
    </row>
    <row r="16" spans="1:6" ht="34.5" customHeight="1" x14ac:dyDescent="0.25">
      <c r="A16" s="30" t="s">
        <v>10</v>
      </c>
      <c r="B16" s="68"/>
      <c r="C16" s="26"/>
      <c r="D16" s="66"/>
      <c r="E16" s="66"/>
      <c r="F16" s="67"/>
    </row>
    <row r="17" spans="1:8" ht="15.95" customHeight="1" x14ac:dyDescent="0.25">
      <c r="A17" s="27" t="s">
        <v>11</v>
      </c>
      <c r="B17" s="65"/>
      <c r="C17" s="26"/>
      <c r="D17" s="66"/>
      <c r="E17" s="66"/>
      <c r="F17" s="67"/>
    </row>
    <row r="18" spans="1:8" ht="15.95" customHeight="1" x14ac:dyDescent="0.25">
      <c r="A18" s="27" t="s">
        <v>12</v>
      </c>
      <c r="B18" s="65"/>
      <c r="C18" s="26"/>
      <c r="D18" s="66"/>
      <c r="E18" s="66"/>
      <c r="F18" s="67"/>
    </row>
    <row r="19" spans="1:8" ht="48" customHeight="1" x14ac:dyDescent="0.25">
      <c r="A19" s="27" t="s">
        <v>13</v>
      </c>
      <c r="B19" s="65"/>
      <c r="C19" s="26"/>
      <c r="D19" s="66"/>
      <c r="E19" s="66"/>
      <c r="F19" s="67"/>
    </row>
    <row r="20" spans="1:8" ht="54.95" customHeight="1" x14ac:dyDescent="0.25">
      <c r="A20" s="27" t="s">
        <v>14</v>
      </c>
      <c r="B20" s="65"/>
      <c r="C20" s="26"/>
      <c r="D20" s="66"/>
      <c r="E20" s="66"/>
      <c r="F20" s="67"/>
    </row>
    <row r="21" spans="1:8" ht="99.75" customHeight="1" x14ac:dyDescent="0.25">
      <c r="A21" s="32" t="s">
        <v>15</v>
      </c>
      <c r="B21" s="69"/>
      <c r="C21" s="34"/>
      <c r="D21" s="70"/>
      <c r="E21" s="70"/>
      <c r="F21" s="70"/>
      <c r="G21" s="15" t="str">
        <f>IF((SUMPRODUCT(--(C21=""))&gt;0), "Privaloma užpildyti, kai taikomi pašalinimo pagrindai", "")</f>
        <v>Privaloma užpildyti, kai taikomi pašalinimo pagrindai</v>
      </c>
    </row>
    <row r="22" spans="1:8" ht="18" customHeight="1" x14ac:dyDescent="0.25">
      <c r="A22" s="5"/>
      <c r="B22" s="5"/>
      <c r="C22" s="6"/>
      <c r="D22" s="6"/>
      <c r="E22" s="6"/>
      <c r="F22" s="6"/>
    </row>
    <row r="23" spans="1:8" x14ac:dyDescent="0.25">
      <c r="A23" s="31" t="s">
        <v>16</v>
      </c>
      <c r="B23" s="29"/>
      <c r="C23" s="29"/>
      <c r="D23" s="29"/>
      <c r="E23" s="29"/>
      <c r="F23" s="29"/>
    </row>
    <row r="24" spans="1:8" x14ac:dyDescent="0.25">
      <c r="A24" s="82" t="s">
        <v>17</v>
      </c>
      <c r="B24" s="82"/>
      <c r="C24" s="82"/>
      <c r="D24" s="82"/>
      <c r="E24" s="82"/>
      <c r="F24" s="82"/>
    </row>
    <row r="25" spans="1:8" x14ac:dyDescent="0.25">
      <c r="A25" s="82" t="s">
        <v>18</v>
      </c>
      <c r="B25" s="82"/>
      <c r="C25" s="82"/>
      <c r="D25" s="82"/>
      <c r="E25" s="82"/>
      <c r="F25" s="82"/>
    </row>
    <row r="26" spans="1:8" x14ac:dyDescent="0.25">
      <c r="A26" s="82" t="s">
        <v>19</v>
      </c>
      <c r="B26" s="82"/>
      <c r="C26" s="82"/>
      <c r="D26" s="82"/>
      <c r="E26" s="82"/>
      <c r="F26" s="82"/>
    </row>
    <row r="27" spans="1:8" ht="33.75" customHeight="1" x14ac:dyDescent="0.25">
      <c r="A27" s="82" t="s">
        <v>20</v>
      </c>
      <c r="B27" s="82"/>
      <c r="C27" s="82"/>
      <c r="D27" s="82"/>
      <c r="E27" s="82"/>
      <c r="F27" s="82"/>
    </row>
    <row r="28" spans="1:8" ht="32.1" customHeight="1" x14ac:dyDescent="0.25">
      <c r="A28" s="33" t="s">
        <v>21</v>
      </c>
      <c r="B28" s="82"/>
      <c r="C28" s="82"/>
      <c r="D28" s="82"/>
      <c r="E28" s="82"/>
      <c r="F28" s="82"/>
    </row>
    <row r="29" spans="1:8" x14ac:dyDescent="0.25">
      <c r="A29" s="82" t="s">
        <v>22</v>
      </c>
      <c r="B29" s="82"/>
      <c r="C29" s="82"/>
      <c r="D29" s="82"/>
      <c r="E29" s="82"/>
      <c r="F29" s="82"/>
    </row>
    <row r="30" spans="1:8" x14ac:dyDescent="0.25">
      <c r="A30" s="15" t="s">
        <v>23</v>
      </c>
      <c r="H30" s="16"/>
    </row>
    <row r="31" spans="1:8" x14ac:dyDescent="0.25">
      <c r="A31" s="15" t="s">
        <v>24</v>
      </c>
    </row>
    <row r="32" spans="1:8" x14ac:dyDescent="0.25">
      <c r="A32" s="13" t="s">
        <v>25</v>
      </c>
      <c r="B32" s="13" t="s">
        <v>26</v>
      </c>
    </row>
    <row r="34" spans="1:8" x14ac:dyDescent="0.25">
      <c r="A34" s="13" t="s">
        <v>27</v>
      </c>
    </row>
    <row r="35" spans="1:8" s="12" customFormat="1" ht="60" x14ac:dyDescent="0.25">
      <c r="A35" s="72" t="s">
        <v>28</v>
      </c>
      <c r="B35" s="72" t="s">
        <v>29</v>
      </c>
      <c r="C35" s="72" t="s">
        <v>30</v>
      </c>
      <c r="D35" s="72" t="s">
        <v>166</v>
      </c>
      <c r="E35" s="72" t="s">
        <v>31</v>
      </c>
      <c r="F35" s="72" t="s">
        <v>32</v>
      </c>
      <c r="G35" s="72" t="s">
        <v>33</v>
      </c>
      <c r="H35" s="72" t="s">
        <v>34</v>
      </c>
    </row>
    <row r="36" spans="1:8" x14ac:dyDescent="0.25">
      <c r="A36" s="74" t="s">
        <v>35</v>
      </c>
      <c r="B36" s="75" t="s">
        <v>36</v>
      </c>
      <c r="C36" s="18"/>
      <c r="D36" s="18"/>
      <c r="E36" s="18"/>
      <c r="F36" s="18"/>
      <c r="G36" s="18"/>
      <c r="H36" s="18"/>
    </row>
    <row r="37" spans="1:8" x14ac:dyDescent="0.25">
      <c r="A37" s="76" t="s">
        <v>37</v>
      </c>
      <c r="B37" s="77" t="s">
        <v>38</v>
      </c>
      <c r="C37" s="79">
        <v>3</v>
      </c>
      <c r="D37" s="79" t="s">
        <v>39</v>
      </c>
      <c r="E37" s="80"/>
      <c r="F37" s="81" t="str">
        <f>IF(ISBLANK(E37),"", PRODUCT(C37,E37))</f>
        <v/>
      </c>
      <c r="G37" s="78"/>
      <c r="H37" s="77"/>
    </row>
    <row r="38" spans="1:8" x14ac:dyDescent="0.25">
      <c r="A38" s="76" t="s">
        <v>40</v>
      </c>
      <c r="B38" s="77" t="s">
        <v>41</v>
      </c>
      <c r="C38" s="18"/>
      <c r="D38" s="18"/>
      <c r="E38" s="18"/>
      <c r="F38" s="18"/>
      <c r="G38" s="77"/>
      <c r="H38" s="78"/>
    </row>
    <row r="39" spans="1:8" ht="30" x14ac:dyDescent="0.25">
      <c r="A39" s="76" t="s">
        <v>42</v>
      </c>
      <c r="B39" s="77" t="s">
        <v>43</v>
      </c>
      <c r="C39" s="18"/>
      <c r="D39" s="18"/>
      <c r="E39" s="18"/>
      <c r="F39" s="18"/>
      <c r="G39" s="77"/>
      <c r="H39" s="78"/>
    </row>
    <row r="40" spans="1:8" x14ac:dyDescent="0.25">
      <c r="A40" s="76" t="s">
        <v>44</v>
      </c>
      <c r="B40" s="77" t="s">
        <v>45</v>
      </c>
      <c r="C40" s="18"/>
      <c r="D40" s="18"/>
      <c r="E40" s="18"/>
      <c r="F40" s="18"/>
      <c r="G40" s="77"/>
      <c r="H40" s="78"/>
    </row>
    <row r="41" spans="1:8" x14ac:dyDescent="0.25">
      <c r="A41" s="76" t="s">
        <v>46</v>
      </c>
      <c r="B41" s="77" t="s">
        <v>47</v>
      </c>
      <c r="C41" s="18"/>
      <c r="D41" s="18"/>
      <c r="E41" s="18"/>
      <c r="F41" s="18"/>
      <c r="G41" s="77"/>
      <c r="H41" s="78"/>
    </row>
    <row r="42" spans="1:8" ht="30" x14ac:dyDescent="0.25">
      <c r="A42" s="76" t="s">
        <v>48</v>
      </c>
      <c r="B42" s="77" t="s">
        <v>49</v>
      </c>
      <c r="C42" s="18"/>
      <c r="D42" s="18"/>
      <c r="E42" s="18"/>
      <c r="F42" s="18"/>
      <c r="G42" s="77"/>
      <c r="H42" s="78"/>
    </row>
    <row r="43" spans="1:8" ht="30" x14ac:dyDescent="0.25">
      <c r="A43" s="76" t="s">
        <v>50</v>
      </c>
      <c r="B43" s="77" t="s">
        <v>51</v>
      </c>
      <c r="C43" s="18"/>
      <c r="D43" s="18"/>
      <c r="E43" s="18"/>
      <c r="F43" s="18"/>
      <c r="G43" s="77"/>
      <c r="H43" s="78"/>
    </row>
    <row r="44" spans="1:8" x14ac:dyDescent="0.25">
      <c r="A44" s="76" t="s">
        <v>52</v>
      </c>
      <c r="B44" s="77" t="s">
        <v>53</v>
      </c>
      <c r="C44" s="18"/>
      <c r="D44" s="18"/>
      <c r="E44" s="18"/>
      <c r="F44" s="18"/>
      <c r="G44" s="77"/>
      <c r="H44" s="78"/>
    </row>
    <row r="45" spans="1:8" x14ac:dyDescent="0.25">
      <c r="A45" s="76" t="s">
        <v>54</v>
      </c>
      <c r="B45" s="77" t="s">
        <v>55</v>
      </c>
      <c r="C45" s="18"/>
      <c r="D45" s="18"/>
      <c r="E45" s="18"/>
      <c r="F45" s="18"/>
      <c r="G45" s="77"/>
      <c r="H45" s="78"/>
    </row>
    <row r="46" spans="1:8" x14ac:dyDescent="0.25">
      <c r="A46" s="76" t="s">
        <v>56</v>
      </c>
      <c r="B46" s="77" t="s">
        <v>57</v>
      </c>
      <c r="C46" s="18"/>
      <c r="D46" s="18"/>
      <c r="E46" s="18"/>
      <c r="F46" s="18"/>
      <c r="G46" s="77"/>
      <c r="H46" s="78"/>
    </row>
    <row r="47" spans="1:8" x14ac:dyDescent="0.25">
      <c r="A47" s="76" t="s">
        <v>58</v>
      </c>
      <c r="B47" s="77" t="s">
        <v>59</v>
      </c>
      <c r="C47" s="18"/>
      <c r="D47" s="18"/>
      <c r="E47" s="18"/>
      <c r="F47" s="18"/>
      <c r="G47" s="77"/>
      <c r="H47" s="78"/>
    </row>
    <row r="48" spans="1:8" x14ac:dyDescent="0.25">
      <c r="A48" s="76" t="s">
        <v>60</v>
      </c>
      <c r="B48" s="77" t="s">
        <v>61</v>
      </c>
      <c r="C48" s="18"/>
      <c r="D48" s="18"/>
      <c r="E48" s="18"/>
      <c r="F48" s="18"/>
      <c r="G48" s="77"/>
      <c r="H48" s="78"/>
    </row>
    <row r="49" spans="1:8" x14ac:dyDescent="0.25">
      <c r="A49" s="76" t="s">
        <v>62</v>
      </c>
      <c r="B49" s="77" t="s">
        <v>63</v>
      </c>
      <c r="C49" s="18">
        <v>1</v>
      </c>
      <c r="D49" s="18" t="s">
        <v>39</v>
      </c>
      <c r="E49" s="19"/>
      <c r="F49" s="18" t="str">
        <f>IF(ISBLANK(E49),"", PRODUCT(C49,E49))</f>
        <v/>
      </c>
      <c r="G49" s="78"/>
      <c r="H49" s="77"/>
    </row>
    <row r="50" spans="1:8" ht="30" x14ac:dyDescent="0.25">
      <c r="A50" s="76" t="s">
        <v>64</v>
      </c>
      <c r="B50" s="77" t="s">
        <v>65</v>
      </c>
      <c r="C50" s="18"/>
      <c r="D50" s="18"/>
      <c r="E50" s="18"/>
      <c r="F50" s="18"/>
      <c r="G50" s="77"/>
      <c r="H50" s="78"/>
    </row>
    <row r="51" spans="1:8" ht="30" x14ac:dyDescent="0.25">
      <c r="A51" s="76" t="s">
        <v>66</v>
      </c>
      <c r="B51" s="77" t="s">
        <v>43</v>
      </c>
      <c r="C51" s="18"/>
      <c r="D51" s="18"/>
      <c r="E51" s="18"/>
      <c r="F51" s="18"/>
      <c r="G51" s="77"/>
      <c r="H51" s="78"/>
    </row>
    <row r="52" spans="1:8" x14ac:dyDescent="0.25">
      <c r="A52" s="76" t="s">
        <v>67</v>
      </c>
      <c r="B52" s="77" t="s">
        <v>45</v>
      </c>
      <c r="C52" s="18"/>
      <c r="D52" s="18"/>
      <c r="E52" s="18"/>
      <c r="F52" s="18"/>
      <c r="G52" s="77"/>
      <c r="H52" s="78"/>
    </row>
    <row r="53" spans="1:8" x14ac:dyDescent="0.25">
      <c r="A53" s="76" t="s">
        <v>68</v>
      </c>
      <c r="B53" s="77" t="s">
        <v>47</v>
      </c>
      <c r="C53" s="18"/>
      <c r="D53" s="18"/>
      <c r="E53" s="18"/>
      <c r="F53" s="18"/>
      <c r="G53" s="77"/>
      <c r="H53" s="78"/>
    </row>
    <row r="54" spans="1:8" ht="30" x14ac:dyDescent="0.25">
      <c r="A54" s="76" t="s">
        <v>69</v>
      </c>
      <c r="B54" s="77" t="s">
        <v>49</v>
      </c>
      <c r="C54" s="18"/>
      <c r="D54" s="18"/>
      <c r="E54" s="18"/>
      <c r="F54" s="18"/>
      <c r="G54" s="77"/>
      <c r="H54" s="78"/>
    </row>
    <row r="55" spans="1:8" ht="30" x14ac:dyDescent="0.25">
      <c r="A55" s="76" t="s">
        <v>70</v>
      </c>
      <c r="B55" s="77" t="s">
        <v>51</v>
      </c>
      <c r="C55" s="18"/>
      <c r="D55" s="18"/>
      <c r="E55" s="18"/>
      <c r="F55" s="18"/>
      <c r="G55" s="77"/>
      <c r="H55" s="78"/>
    </row>
    <row r="56" spans="1:8" x14ac:dyDescent="0.25">
      <c r="A56" s="76" t="s">
        <v>71</v>
      </c>
      <c r="B56" s="77" t="s">
        <v>53</v>
      </c>
      <c r="C56" s="18"/>
      <c r="D56" s="18"/>
      <c r="E56" s="18"/>
      <c r="F56" s="18"/>
      <c r="G56" s="77"/>
      <c r="H56" s="78"/>
    </row>
    <row r="57" spans="1:8" x14ac:dyDescent="0.25">
      <c r="A57" s="76" t="s">
        <v>72</v>
      </c>
      <c r="B57" s="77" t="s">
        <v>55</v>
      </c>
      <c r="C57" s="18"/>
      <c r="D57" s="18"/>
      <c r="E57" s="18"/>
      <c r="F57" s="18"/>
      <c r="G57" s="77"/>
      <c r="H57" s="78"/>
    </row>
    <row r="58" spans="1:8" x14ac:dyDescent="0.25">
      <c r="A58" s="76" t="s">
        <v>73</v>
      </c>
      <c r="B58" s="77" t="s">
        <v>57</v>
      </c>
      <c r="C58" s="18"/>
      <c r="D58" s="18"/>
      <c r="E58" s="18"/>
      <c r="F58" s="18"/>
      <c r="G58" s="77"/>
      <c r="H58" s="78"/>
    </row>
    <row r="59" spans="1:8" x14ac:dyDescent="0.25">
      <c r="A59" s="76" t="s">
        <v>74</v>
      </c>
      <c r="B59" s="77" t="s">
        <v>59</v>
      </c>
      <c r="C59" s="18"/>
      <c r="D59" s="18"/>
      <c r="E59" s="18"/>
      <c r="F59" s="18"/>
      <c r="G59" s="77"/>
      <c r="H59" s="78"/>
    </row>
    <row r="60" spans="1:8" x14ac:dyDescent="0.25">
      <c r="E60" s="73" t="s">
        <v>75</v>
      </c>
      <c r="F60" s="17" t="str">
        <f>IF((COUNT(C37:C59)&lt;&gt;COUNT(F37:F59)),"", ROUND(SUM(F37:F59),2))</f>
        <v/>
      </c>
      <c r="G60" s="15" t="str">
        <f>IF((COUNT(C37:C59)&lt;&gt;COUNT(F37:F59)),"Neužpildytos visų objektų kainos", "")</f>
        <v>Neužpildytos visų objektų kainos</v>
      </c>
    </row>
    <row r="61" spans="1:8" x14ac:dyDescent="0.25">
      <c r="C61" s="73" t="s">
        <v>76</v>
      </c>
      <c r="D61" s="20"/>
      <c r="E61" s="73" t="s">
        <v>77</v>
      </c>
      <c r="F61" s="17" t="str">
        <f>IF(OR(F60="",D61=""),"", ROUND(PRODUCT(D61,F60)/100,2))</f>
        <v/>
      </c>
      <c r="G61" s="15" t="str">
        <f>IF(D61="", "Nurodykite taikomą PVM dydį", "")</f>
        <v>Nurodykite taikomą PVM dydį</v>
      </c>
    </row>
    <row r="62" spans="1:8" x14ac:dyDescent="0.25">
      <c r="E62" s="73" t="s">
        <v>78</v>
      </c>
      <c r="F62" s="17">
        <f>IF(ISBLANK(F61), "", ROUND(SUM(F60:F61),2))</f>
        <v>0</v>
      </c>
    </row>
    <row r="66" spans="1:8" x14ac:dyDescent="0.25">
      <c r="A66" s="13" t="s">
        <v>79</v>
      </c>
      <c r="B66" s="13" t="s">
        <v>80</v>
      </c>
    </row>
    <row r="68" spans="1:8" x14ac:dyDescent="0.25">
      <c r="A68" s="13" t="s">
        <v>27</v>
      </c>
    </row>
    <row r="69" spans="1:8" s="12" customFormat="1" ht="60" x14ac:dyDescent="0.25">
      <c r="A69" s="72" t="s">
        <v>28</v>
      </c>
      <c r="B69" s="72" t="s">
        <v>29</v>
      </c>
      <c r="C69" s="72" t="s">
        <v>30</v>
      </c>
      <c r="D69" s="72" t="s">
        <v>166</v>
      </c>
      <c r="E69" s="72" t="s">
        <v>31</v>
      </c>
      <c r="F69" s="72" t="s">
        <v>32</v>
      </c>
      <c r="G69" s="72" t="s">
        <v>33</v>
      </c>
      <c r="H69" s="72" t="s">
        <v>34</v>
      </c>
    </row>
    <row r="70" spans="1:8" x14ac:dyDescent="0.25">
      <c r="A70" s="74" t="s">
        <v>81</v>
      </c>
      <c r="B70" s="75" t="s">
        <v>82</v>
      </c>
      <c r="C70" s="18"/>
      <c r="D70" s="18"/>
      <c r="E70" s="18"/>
      <c r="F70" s="18"/>
      <c r="G70" s="18"/>
      <c r="H70" s="18"/>
    </row>
    <row r="71" spans="1:8" ht="60" x14ac:dyDescent="0.25">
      <c r="A71" s="76" t="s">
        <v>83</v>
      </c>
      <c r="B71" s="77" t="s">
        <v>84</v>
      </c>
      <c r="C71" s="79">
        <v>2</v>
      </c>
      <c r="D71" s="79" t="s">
        <v>85</v>
      </c>
      <c r="E71" s="80"/>
      <c r="F71" s="81" t="str">
        <f>IF(ISBLANK(E71),"", PRODUCT(C71,E71))</f>
        <v/>
      </c>
      <c r="G71" s="78"/>
      <c r="H71" s="71"/>
    </row>
    <row r="72" spans="1:8" ht="30" x14ac:dyDescent="0.25">
      <c r="A72" s="76" t="s">
        <v>86</v>
      </c>
      <c r="B72" s="77" t="s">
        <v>87</v>
      </c>
      <c r="C72" s="18"/>
      <c r="D72" s="18"/>
      <c r="E72" s="18"/>
      <c r="F72" s="18"/>
      <c r="G72" s="71"/>
      <c r="H72" s="78"/>
    </row>
    <row r="73" spans="1:8" x14ac:dyDescent="0.25">
      <c r="A73" s="76" t="s">
        <v>88</v>
      </c>
      <c r="B73" s="77" t="s">
        <v>89</v>
      </c>
      <c r="C73" s="18"/>
      <c r="D73" s="18"/>
      <c r="E73" s="18"/>
      <c r="F73" s="18"/>
      <c r="G73" s="71"/>
      <c r="H73" s="78"/>
    </row>
    <row r="74" spans="1:8" ht="30" x14ac:dyDescent="0.25">
      <c r="A74" s="76" t="s">
        <v>90</v>
      </c>
      <c r="B74" s="77" t="s">
        <v>91</v>
      </c>
      <c r="C74" s="18"/>
      <c r="D74" s="18"/>
      <c r="E74" s="18"/>
      <c r="F74" s="18"/>
      <c r="G74" s="71"/>
      <c r="H74" s="78"/>
    </row>
    <row r="75" spans="1:8" x14ac:dyDescent="0.25">
      <c r="A75" s="76" t="s">
        <v>92</v>
      </c>
      <c r="B75" s="77" t="s">
        <v>93</v>
      </c>
      <c r="C75" s="18"/>
      <c r="D75" s="18"/>
      <c r="E75" s="18"/>
      <c r="F75" s="18"/>
      <c r="G75" s="71"/>
      <c r="H75" s="78"/>
    </row>
    <row r="76" spans="1:8" ht="45" x14ac:dyDescent="0.25">
      <c r="A76" s="76" t="s">
        <v>94</v>
      </c>
      <c r="B76" s="77" t="s">
        <v>95</v>
      </c>
      <c r="C76" s="18"/>
      <c r="D76" s="18"/>
      <c r="E76" s="18"/>
      <c r="F76" s="18"/>
      <c r="G76" s="71"/>
      <c r="H76" s="78"/>
    </row>
    <row r="77" spans="1:8" ht="45" x14ac:dyDescent="0.25">
      <c r="A77" s="76" t="s">
        <v>96</v>
      </c>
      <c r="B77" s="77" t="s">
        <v>97</v>
      </c>
      <c r="C77" s="18"/>
      <c r="D77" s="18"/>
      <c r="E77" s="18"/>
      <c r="F77" s="18"/>
      <c r="G77" s="71"/>
      <c r="H77" s="78"/>
    </row>
    <row r="78" spans="1:8" ht="45" x14ac:dyDescent="0.25">
      <c r="A78" s="76" t="s">
        <v>98</v>
      </c>
      <c r="B78" s="77" t="s">
        <v>99</v>
      </c>
      <c r="C78" s="18"/>
      <c r="D78" s="18"/>
      <c r="E78" s="18"/>
      <c r="F78" s="18"/>
      <c r="G78" s="71"/>
      <c r="H78" s="78"/>
    </row>
    <row r="79" spans="1:8" ht="45" x14ac:dyDescent="0.25">
      <c r="A79" s="76" t="s">
        <v>100</v>
      </c>
      <c r="B79" s="77" t="s">
        <v>101</v>
      </c>
      <c r="C79" s="18"/>
      <c r="D79" s="18"/>
      <c r="E79" s="18"/>
      <c r="F79" s="18"/>
      <c r="G79" s="71"/>
      <c r="H79" s="78"/>
    </row>
    <row r="80" spans="1:8" ht="30" x14ac:dyDescent="0.25">
      <c r="A80" s="76" t="s">
        <v>102</v>
      </c>
      <c r="B80" s="77" t="s">
        <v>103</v>
      </c>
      <c r="C80" s="18"/>
      <c r="D80" s="18"/>
      <c r="E80" s="18"/>
      <c r="F80" s="18"/>
      <c r="G80" s="71"/>
      <c r="H80" s="78"/>
    </row>
    <row r="81" spans="1:8" ht="30" x14ac:dyDescent="0.25">
      <c r="A81" s="76" t="s">
        <v>104</v>
      </c>
      <c r="B81" s="77" t="s">
        <v>105</v>
      </c>
      <c r="C81" s="18"/>
      <c r="D81" s="18"/>
      <c r="E81" s="18"/>
      <c r="F81" s="18"/>
      <c r="G81" s="71"/>
      <c r="H81" s="78"/>
    </row>
    <row r="82" spans="1:8" ht="60" x14ac:dyDescent="0.25">
      <c r="A82" s="76" t="s">
        <v>106</v>
      </c>
      <c r="B82" s="77" t="s">
        <v>107</v>
      </c>
      <c r="C82" s="18"/>
      <c r="D82" s="18"/>
      <c r="E82" s="18"/>
      <c r="F82" s="18"/>
      <c r="G82" s="71"/>
      <c r="H82" s="78"/>
    </row>
    <row r="83" spans="1:8" x14ac:dyDescent="0.25">
      <c r="A83" s="76" t="s">
        <v>108</v>
      </c>
      <c r="B83" s="77" t="s">
        <v>109</v>
      </c>
      <c r="C83" s="18"/>
      <c r="D83" s="18"/>
      <c r="E83" s="18"/>
      <c r="F83" s="18"/>
      <c r="G83" s="71"/>
      <c r="H83" s="78"/>
    </row>
    <row r="84" spans="1:8" ht="30" x14ac:dyDescent="0.25">
      <c r="A84" s="76" t="s">
        <v>110</v>
      </c>
      <c r="B84" s="77" t="s">
        <v>111</v>
      </c>
      <c r="C84" s="18"/>
      <c r="D84" s="18"/>
      <c r="E84" s="18"/>
      <c r="F84" s="18"/>
      <c r="G84" s="71"/>
      <c r="H84" s="78"/>
    </row>
    <row r="85" spans="1:8" ht="30" x14ac:dyDescent="0.25">
      <c r="A85" s="76" t="s">
        <v>112</v>
      </c>
      <c r="B85" s="77" t="s">
        <v>113</v>
      </c>
      <c r="C85" s="18"/>
      <c r="D85" s="18"/>
      <c r="E85" s="18"/>
      <c r="F85" s="18"/>
      <c r="G85" s="71"/>
      <c r="H85" s="78"/>
    </row>
    <row r="86" spans="1:8" ht="30" x14ac:dyDescent="0.25">
      <c r="A86" s="76" t="s">
        <v>114</v>
      </c>
      <c r="B86" s="77" t="s">
        <v>115</v>
      </c>
      <c r="C86" s="18"/>
      <c r="D86" s="18"/>
      <c r="E86" s="18"/>
      <c r="F86" s="18"/>
      <c r="G86" s="71"/>
      <c r="H86" s="78"/>
    </row>
    <row r="87" spans="1:8" ht="30" x14ac:dyDescent="0.25">
      <c r="A87" s="76" t="s">
        <v>116</v>
      </c>
      <c r="B87" s="77" t="s">
        <v>117</v>
      </c>
      <c r="C87" s="18"/>
      <c r="D87" s="18"/>
      <c r="E87" s="18"/>
      <c r="F87" s="18"/>
      <c r="G87" s="71"/>
      <c r="H87" s="78"/>
    </row>
    <row r="88" spans="1:8" ht="30" x14ac:dyDescent="0.25">
      <c r="A88" s="76" t="s">
        <v>118</v>
      </c>
      <c r="B88" s="77" t="s">
        <v>119</v>
      </c>
      <c r="C88" s="18"/>
      <c r="D88" s="18"/>
      <c r="E88" s="18"/>
      <c r="F88" s="18"/>
      <c r="G88" s="71"/>
      <c r="H88" s="78"/>
    </row>
    <row r="89" spans="1:8" ht="30" x14ac:dyDescent="0.25">
      <c r="A89" s="76" t="s">
        <v>120</v>
      </c>
      <c r="B89" s="77" t="s">
        <v>121</v>
      </c>
      <c r="C89" s="18"/>
      <c r="D89" s="18"/>
      <c r="E89" s="18"/>
      <c r="F89" s="18"/>
      <c r="G89" s="71"/>
      <c r="H89" s="78"/>
    </row>
    <row r="90" spans="1:8" ht="30" x14ac:dyDescent="0.25">
      <c r="A90" s="76" t="s">
        <v>122</v>
      </c>
      <c r="B90" s="77" t="s">
        <v>123</v>
      </c>
      <c r="C90" s="18"/>
      <c r="D90" s="18"/>
      <c r="E90" s="18"/>
      <c r="F90" s="18"/>
      <c r="G90" s="71"/>
      <c r="H90" s="78"/>
    </row>
    <row r="91" spans="1:8" ht="30" x14ac:dyDescent="0.25">
      <c r="A91" s="76" t="s">
        <v>124</v>
      </c>
      <c r="B91" s="77" t="s">
        <v>125</v>
      </c>
      <c r="C91" s="18"/>
      <c r="D91" s="18"/>
      <c r="E91" s="18"/>
      <c r="F91" s="18"/>
      <c r="G91" s="71"/>
      <c r="H91" s="78"/>
    </row>
    <row r="92" spans="1:8" x14ac:dyDescent="0.25">
      <c r="A92" s="76" t="s">
        <v>126</v>
      </c>
      <c r="B92" s="77" t="s">
        <v>127</v>
      </c>
      <c r="C92" s="18"/>
      <c r="D92" s="18"/>
      <c r="E92" s="18"/>
      <c r="F92" s="18"/>
      <c r="G92" s="71"/>
      <c r="H92" s="78"/>
    </row>
    <row r="93" spans="1:8" ht="30" x14ac:dyDescent="0.25">
      <c r="A93" s="76" t="s">
        <v>128</v>
      </c>
      <c r="B93" s="77" t="s">
        <v>129</v>
      </c>
      <c r="C93" s="18"/>
      <c r="D93" s="18"/>
      <c r="E93" s="18"/>
      <c r="F93" s="18"/>
      <c r="G93" s="71"/>
      <c r="H93" s="78"/>
    </row>
    <row r="94" spans="1:8" ht="30" x14ac:dyDescent="0.25">
      <c r="A94" s="76" t="s">
        <v>130</v>
      </c>
      <c r="B94" s="77" t="s">
        <v>131</v>
      </c>
      <c r="C94" s="18"/>
      <c r="D94" s="18"/>
      <c r="E94" s="18"/>
      <c r="F94" s="18"/>
      <c r="G94" s="71"/>
      <c r="H94" s="78"/>
    </row>
    <row r="95" spans="1:8" ht="45" x14ac:dyDescent="0.25">
      <c r="A95" s="76" t="s">
        <v>132</v>
      </c>
      <c r="B95" s="77" t="s">
        <v>133</v>
      </c>
      <c r="C95" s="18"/>
      <c r="D95" s="18"/>
      <c r="E95" s="18"/>
      <c r="F95" s="18"/>
      <c r="G95" s="71"/>
      <c r="H95" s="78"/>
    </row>
    <row r="96" spans="1:8" ht="30" x14ac:dyDescent="0.25">
      <c r="A96" s="76" t="s">
        <v>134</v>
      </c>
      <c r="B96" s="77" t="s">
        <v>135</v>
      </c>
      <c r="C96" s="18"/>
      <c r="D96" s="18"/>
      <c r="E96" s="18"/>
      <c r="F96" s="18"/>
      <c r="G96" s="71"/>
      <c r="H96" s="78"/>
    </row>
    <row r="97" spans="1:8" x14ac:dyDescent="0.25">
      <c r="A97" s="76" t="s">
        <v>136</v>
      </c>
      <c r="B97" s="77" t="s">
        <v>137</v>
      </c>
      <c r="C97" s="18">
        <v>200</v>
      </c>
      <c r="D97" s="18" t="s">
        <v>39</v>
      </c>
      <c r="E97" s="19"/>
      <c r="F97" s="18" t="str">
        <f>IF(ISBLANK(E97),"", PRODUCT(C97,E97))</f>
        <v/>
      </c>
      <c r="G97" s="78"/>
      <c r="H97" s="77"/>
    </row>
    <row r="98" spans="1:8" x14ac:dyDescent="0.25">
      <c r="A98" s="76" t="s">
        <v>138</v>
      </c>
      <c r="B98" s="77" t="s">
        <v>139</v>
      </c>
      <c r="C98" s="18"/>
      <c r="D98" s="18"/>
      <c r="E98" s="18"/>
      <c r="F98" s="18"/>
      <c r="G98" s="77"/>
      <c r="H98" s="78"/>
    </row>
    <row r="99" spans="1:8" x14ac:dyDescent="0.25">
      <c r="A99" s="76" t="s">
        <v>140</v>
      </c>
      <c r="B99" s="77" t="s">
        <v>141</v>
      </c>
      <c r="C99" s="18">
        <v>200</v>
      </c>
      <c r="D99" s="18" t="s">
        <v>39</v>
      </c>
      <c r="E99" s="19"/>
      <c r="F99" s="18" t="str">
        <f>IF(ISBLANK(E99),"", PRODUCT(C99,E99))</f>
        <v/>
      </c>
      <c r="G99" s="78"/>
      <c r="H99" s="77"/>
    </row>
    <row r="100" spans="1:8" x14ac:dyDescent="0.25">
      <c r="A100" s="76" t="s">
        <v>142</v>
      </c>
      <c r="B100" s="77" t="s">
        <v>139</v>
      </c>
      <c r="C100" s="18"/>
      <c r="D100" s="18"/>
      <c r="E100" s="18"/>
      <c r="F100" s="18"/>
      <c r="G100" s="71"/>
      <c r="H100" s="78"/>
    </row>
    <row r="101" spans="1:8" x14ac:dyDescent="0.25">
      <c r="E101" s="73" t="s">
        <v>75</v>
      </c>
      <c r="F101" s="17" t="str">
        <f>IF((COUNT(C71:C100)&lt;&gt;COUNT(F71:F100)),"", ROUND(SUM(F71:F100),2))</f>
        <v/>
      </c>
      <c r="G101" s="15" t="str">
        <f>IF((COUNT(C71:C100)&lt;&gt;COUNT(F71:F100)),"Neužpildytos visų objektų kainos", "")</f>
        <v>Neužpildytos visų objektų kainos</v>
      </c>
    </row>
    <row r="102" spans="1:8" x14ac:dyDescent="0.25">
      <c r="C102" s="73" t="s">
        <v>76</v>
      </c>
      <c r="D102" s="20"/>
      <c r="E102" s="73" t="s">
        <v>77</v>
      </c>
      <c r="F102" s="17" t="str">
        <f>IF(OR(F101="",D102=""),"", ROUND(PRODUCT(D102,F101)/100,2))</f>
        <v/>
      </c>
      <c r="G102" s="15" t="str">
        <f>IF(D102="", "Nurodykite taikomą PVM dydį", "")</f>
        <v>Nurodykite taikomą PVM dydį</v>
      </c>
    </row>
    <row r="103" spans="1:8" x14ac:dyDescent="0.25">
      <c r="E103" s="73" t="s">
        <v>78</v>
      </c>
      <c r="F103" s="17">
        <f>IF(ISBLANK(F102), "", ROUND(SUM(F101:F102),2))</f>
        <v>0</v>
      </c>
    </row>
  </sheetData>
  <sheetProtection algorithmName="SHA-512" hashValue="X2nc0KS9In2gBk7MsKGriVLTNLzetfOKvPUsC1fsm4d7+GfTIpeSaFxvYn22keOgUmZpbTaEcwC2MwohB4VUaw==" saltValue="cuMQwqpLbjp2qgPnm8s4rg==" spinCount="100000" sheet="1"/>
  <mergeCells count="27">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51181102362204722" right="0.51181102362204722" top="0.94488188976377963" bottom="0.39370078740157483" header="0.31496062992125984" footer="0.11811023622047245"/>
  <pageSetup paperSize="9" scale="38"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100"/>
  <sheetViews>
    <sheetView workbookViewId="0">
      <selection activeCell="A6" sqref="A6:B6"/>
    </sheetView>
  </sheetViews>
  <sheetFormatPr defaultColWidth="10.875" defaultRowHeight="15" x14ac:dyDescent="0.25"/>
  <cols>
    <col min="1" max="1" width="13.875" style="1" customWidth="1"/>
    <col min="2" max="2" width="10.875" style="1" customWidth="1"/>
    <col min="3" max="16384" width="10.875" style="1"/>
  </cols>
  <sheetData>
    <row r="2" spans="1:11" x14ac:dyDescent="0.25">
      <c r="A2" s="63" t="s">
        <v>143</v>
      </c>
      <c r="B2" s="29"/>
      <c r="C2" s="29"/>
      <c r="D2" s="29"/>
      <c r="E2" s="29"/>
      <c r="F2" s="29"/>
      <c r="G2" s="29"/>
      <c r="H2" s="29"/>
      <c r="I2" s="29"/>
      <c r="J2" s="29"/>
      <c r="K2" s="29"/>
    </row>
    <row r="3" spans="1:11" x14ac:dyDescent="0.25">
      <c r="A3" s="29"/>
      <c r="B3" s="29"/>
      <c r="C3" s="29"/>
      <c r="D3" s="29"/>
      <c r="E3" s="29"/>
      <c r="F3" s="29"/>
      <c r="G3" s="29"/>
      <c r="H3" s="29"/>
      <c r="I3" s="29"/>
      <c r="J3" s="29"/>
      <c r="K3" s="29"/>
    </row>
    <row r="4" spans="1:11" ht="15.95" customHeight="1" thickBot="1" x14ac:dyDescent="0.3">
      <c r="A4" s="7"/>
      <c r="B4" s="7"/>
      <c r="C4" s="7"/>
      <c r="D4" s="7"/>
      <c r="E4" s="7"/>
      <c r="F4" s="7"/>
      <c r="G4" s="7"/>
      <c r="H4" s="7"/>
      <c r="I4" s="7"/>
      <c r="J4" s="7"/>
    </row>
    <row r="5" spans="1:11" ht="48" customHeight="1" x14ac:dyDescent="0.25">
      <c r="A5" s="50" t="s">
        <v>144</v>
      </c>
      <c r="B5" s="39"/>
      <c r="C5" s="37" t="s">
        <v>145</v>
      </c>
      <c r="D5" s="38"/>
      <c r="E5" s="39"/>
      <c r="F5" s="37" t="s">
        <v>146</v>
      </c>
      <c r="G5" s="38"/>
      <c r="H5" s="39"/>
      <c r="I5" s="37" t="s">
        <v>147</v>
      </c>
      <c r="J5" s="39"/>
      <c r="K5" s="9" t="s">
        <v>148</v>
      </c>
    </row>
    <row r="6" spans="1:11" ht="48.95" customHeight="1" x14ac:dyDescent="0.25">
      <c r="A6" s="44"/>
      <c r="B6" s="28"/>
      <c r="C6" s="40"/>
      <c r="D6" s="41"/>
      <c r="E6" s="28"/>
      <c r="F6" s="40"/>
      <c r="G6" s="41"/>
      <c r="H6" s="28"/>
      <c r="I6" s="40"/>
      <c r="J6" s="28"/>
      <c r="K6" s="21"/>
    </row>
    <row r="7" spans="1:11" ht="48.95" customHeight="1" x14ac:dyDescent="0.25">
      <c r="A7" s="44"/>
      <c r="B7" s="28"/>
      <c r="C7" s="40"/>
      <c r="D7" s="41"/>
      <c r="E7" s="28"/>
      <c r="F7" s="40"/>
      <c r="G7" s="41"/>
      <c r="H7" s="28"/>
      <c r="I7" s="40"/>
      <c r="J7" s="28"/>
      <c r="K7" s="21"/>
    </row>
    <row r="8" spans="1:11" ht="48.95" customHeight="1" x14ac:dyDescent="0.25">
      <c r="A8" s="44"/>
      <c r="B8" s="28"/>
      <c r="C8" s="40"/>
      <c r="D8" s="41"/>
      <c r="E8" s="28"/>
      <c r="F8" s="40"/>
      <c r="G8" s="41"/>
      <c r="H8" s="28"/>
      <c r="I8" s="40"/>
      <c r="J8" s="28"/>
      <c r="K8" s="21"/>
    </row>
    <row r="9" spans="1:11" ht="48.95" customHeight="1" x14ac:dyDescent="0.25">
      <c r="A9" s="44"/>
      <c r="B9" s="28"/>
      <c r="C9" s="40"/>
      <c r="D9" s="41"/>
      <c r="E9" s="28"/>
      <c r="F9" s="40"/>
      <c r="G9" s="41"/>
      <c r="H9" s="28"/>
      <c r="I9" s="40"/>
      <c r="J9" s="28"/>
      <c r="K9" s="21"/>
    </row>
    <row r="10" spans="1:11" ht="48.95" customHeight="1" x14ac:dyDescent="0.25">
      <c r="A10" s="44"/>
      <c r="B10" s="28"/>
      <c r="C10" s="40"/>
      <c r="D10" s="41"/>
      <c r="E10" s="28"/>
      <c r="F10" s="40"/>
      <c r="G10" s="41"/>
      <c r="H10" s="28"/>
      <c r="I10" s="40"/>
      <c r="J10" s="28"/>
      <c r="K10" s="21"/>
    </row>
    <row r="11" spans="1:11" ht="48.95" customHeight="1" x14ac:dyDescent="0.25">
      <c r="A11" s="44"/>
      <c r="B11" s="28"/>
      <c r="C11" s="40"/>
      <c r="D11" s="41"/>
      <c r="E11" s="28"/>
      <c r="F11" s="40"/>
      <c r="G11" s="41"/>
      <c r="H11" s="28"/>
      <c r="I11" s="40"/>
      <c r="J11" s="28"/>
      <c r="K11" s="21"/>
    </row>
    <row r="12" spans="1:11" ht="48.95" customHeight="1" x14ac:dyDescent="0.25">
      <c r="A12" s="44"/>
      <c r="B12" s="28"/>
      <c r="C12" s="40"/>
      <c r="D12" s="41"/>
      <c r="E12" s="28"/>
      <c r="F12" s="40"/>
      <c r="G12" s="41"/>
      <c r="H12" s="28"/>
      <c r="I12" s="40"/>
      <c r="J12" s="28"/>
      <c r="K12" s="21"/>
    </row>
    <row r="13" spans="1:11" ht="48.95" customHeight="1" x14ac:dyDescent="0.25">
      <c r="A13" s="44"/>
      <c r="B13" s="28"/>
      <c r="C13" s="40"/>
      <c r="D13" s="41"/>
      <c r="E13" s="28"/>
      <c r="F13" s="40"/>
      <c r="G13" s="41"/>
      <c r="H13" s="28"/>
      <c r="I13" s="40"/>
      <c r="J13" s="28"/>
      <c r="K13" s="21"/>
    </row>
    <row r="14" spans="1:11" ht="48.95" customHeight="1" x14ac:dyDescent="0.25">
      <c r="A14" s="44"/>
      <c r="B14" s="28"/>
      <c r="C14" s="40"/>
      <c r="D14" s="41"/>
      <c r="E14" s="28"/>
      <c r="F14" s="40"/>
      <c r="G14" s="41"/>
      <c r="H14" s="28"/>
      <c r="I14" s="40"/>
      <c r="J14" s="28"/>
      <c r="K14" s="21"/>
    </row>
    <row r="15" spans="1:11" ht="48" customHeight="1" thickBot="1" x14ac:dyDescent="0.3">
      <c r="A15" s="35"/>
      <c r="B15" s="36"/>
      <c r="C15" s="52"/>
      <c r="D15" s="57"/>
      <c r="E15" s="36"/>
      <c r="F15" s="52"/>
      <c r="G15" s="57"/>
      <c r="H15" s="36"/>
      <c r="I15" s="52"/>
      <c r="J15" s="36"/>
      <c r="K15" s="22"/>
    </row>
    <row r="16" spans="1:11" ht="18.95" customHeight="1" x14ac:dyDescent="0.25">
      <c r="A16" s="10"/>
      <c r="B16" s="10"/>
      <c r="C16" s="10"/>
      <c r="D16" s="10"/>
      <c r="E16" s="10"/>
      <c r="F16" s="10"/>
      <c r="G16" s="10"/>
      <c r="H16" s="10"/>
      <c r="I16" s="10"/>
      <c r="J16" s="10"/>
      <c r="K16" s="11"/>
    </row>
    <row r="17" spans="1:11" ht="48.95" customHeight="1" x14ac:dyDescent="0.25">
      <c r="A17" s="48" t="s">
        <v>149</v>
      </c>
      <c r="B17" s="29"/>
      <c r="C17" s="29"/>
      <c r="D17" s="29"/>
      <c r="E17" s="29"/>
      <c r="F17" s="29"/>
      <c r="G17" s="29"/>
      <c r="H17" s="29"/>
      <c r="I17" s="29"/>
      <c r="J17" s="29"/>
      <c r="K17" s="29"/>
    </row>
    <row r="18" spans="1:11" ht="15.95" customHeight="1" thickBot="1" x14ac:dyDescent="0.3">
      <c r="A18" s="10"/>
      <c r="B18" s="10"/>
      <c r="C18" s="10"/>
      <c r="D18" s="10"/>
      <c r="E18" s="10"/>
      <c r="F18" s="10"/>
      <c r="G18" s="10"/>
      <c r="H18" s="10"/>
      <c r="I18" s="10"/>
      <c r="J18" s="10"/>
      <c r="K18" s="11"/>
    </row>
    <row r="19" spans="1:11" ht="48.95" customHeight="1" x14ac:dyDescent="0.25">
      <c r="A19" s="50" t="s">
        <v>29</v>
      </c>
      <c r="B19" s="39"/>
      <c r="C19" s="37" t="s">
        <v>145</v>
      </c>
      <c r="D19" s="38"/>
      <c r="E19" s="39"/>
      <c r="F19" s="37" t="s">
        <v>150</v>
      </c>
      <c r="G19" s="38"/>
      <c r="H19" s="39"/>
      <c r="I19" s="58" t="s">
        <v>147</v>
      </c>
      <c r="J19" s="56"/>
      <c r="K19" s="11"/>
    </row>
    <row r="20" spans="1:11" ht="48.95" customHeight="1" x14ac:dyDescent="0.25">
      <c r="A20" s="44"/>
      <c r="B20" s="28"/>
      <c r="C20" s="40"/>
      <c r="D20" s="41"/>
      <c r="E20" s="28"/>
      <c r="F20" s="40"/>
      <c r="G20" s="41"/>
      <c r="H20" s="28"/>
      <c r="I20" s="42"/>
      <c r="J20" s="43"/>
      <c r="K20" s="11"/>
    </row>
    <row r="21" spans="1:11" ht="48.95" customHeight="1" x14ac:dyDescent="0.25">
      <c r="A21" s="44"/>
      <c r="B21" s="28"/>
      <c r="C21" s="40"/>
      <c r="D21" s="41"/>
      <c r="E21" s="28"/>
      <c r="F21" s="40"/>
      <c r="G21" s="41"/>
      <c r="H21" s="28"/>
      <c r="I21" s="42"/>
      <c r="J21" s="43"/>
      <c r="K21" s="11"/>
    </row>
    <row r="22" spans="1:11" ht="48.95" customHeight="1" x14ac:dyDescent="0.25">
      <c r="A22" s="44"/>
      <c r="B22" s="28"/>
      <c r="C22" s="40"/>
      <c r="D22" s="41"/>
      <c r="E22" s="28"/>
      <c r="F22" s="40"/>
      <c r="G22" s="41"/>
      <c r="H22" s="28"/>
      <c r="I22" s="42"/>
      <c r="J22" s="43"/>
      <c r="K22" s="11"/>
    </row>
    <row r="23" spans="1:11" ht="48.95" customHeight="1" x14ac:dyDescent="0.25">
      <c r="A23" s="44"/>
      <c r="B23" s="28"/>
      <c r="C23" s="40"/>
      <c r="D23" s="41"/>
      <c r="E23" s="28"/>
      <c r="F23" s="40"/>
      <c r="G23" s="41"/>
      <c r="H23" s="28"/>
      <c r="I23" s="42"/>
      <c r="J23" s="43"/>
      <c r="K23" s="11"/>
    </row>
    <row r="24" spans="1:11" ht="48.95" customHeight="1" x14ac:dyDescent="0.25">
      <c r="A24" s="44"/>
      <c r="B24" s="28"/>
      <c r="C24" s="40"/>
      <c r="D24" s="41"/>
      <c r="E24" s="28"/>
      <c r="F24" s="40"/>
      <c r="G24" s="41"/>
      <c r="H24" s="28"/>
      <c r="I24" s="42"/>
      <c r="J24" s="43"/>
      <c r="K24" s="11"/>
    </row>
    <row r="25" spans="1:11" ht="48.95" customHeight="1" x14ac:dyDescent="0.25">
      <c r="A25" s="44"/>
      <c r="B25" s="28"/>
      <c r="C25" s="40"/>
      <c r="D25" s="41"/>
      <c r="E25" s="28"/>
      <c r="F25" s="40"/>
      <c r="G25" s="41"/>
      <c r="H25" s="28"/>
      <c r="I25" s="42"/>
      <c r="J25" s="43"/>
      <c r="K25" s="11"/>
    </row>
    <row r="26" spans="1:11" ht="48.95" customHeight="1" x14ac:dyDescent="0.25">
      <c r="A26" s="44"/>
      <c r="B26" s="28"/>
      <c r="C26" s="40"/>
      <c r="D26" s="41"/>
      <c r="E26" s="28"/>
      <c r="F26" s="40"/>
      <c r="G26" s="41"/>
      <c r="H26" s="28"/>
      <c r="I26" s="42"/>
      <c r="J26" s="43"/>
      <c r="K26" s="11"/>
    </row>
    <row r="27" spans="1:11" ht="48.95" customHeight="1" x14ac:dyDescent="0.25">
      <c r="A27" s="44"/>
      <c r="B27" s="28"/>
      <c r="C27" s="40"/>
      <c r="D27" s="41"/>
      <c r="E27" s="28"/>
      <c r="F27" s="40"/>
      <c r="G27" s="41"/>
      <c r="H27" s="28"/>
      <c r="I27" s="42"/>
      <c r="J27" s="43"/>
      <c r="K27" s="11"/>
    </row>
    <row r="28" spans="1:11" ht="48.95" customHeight="1" x14ac:dyDescent="0.25">
      <c r="A28" s="44"/>
      <c r="B28" s="28"/>
      <c r="C28" s="40"/>
      <c r="D28" s="41"/>
      <c r="E28" s="28"/>
      <c r="F28" s="40"/>
      <c r="G28" s="41"/>
      <c r="H28" s="28"/>
      <c r="I28" s="42"/>
      <c r="J28" s="43"/>
      <c r="K28" s="11"/>
    </row>
    <row r="29" spans="1:11" ht="48.95" customHeight="1" x14ac:dyDescent="0.25">
      <c r="A29" s="44"/>
      <c r="B29" s="28"/>
      <c r="C29" s="40"/>
      <c r="D29" s="41"/>
      <c r="E29" s="28"/>
      <c r="F29" s="40"/>
      <c r="G29" s="41"/>
      <c r="H29" s="28"/>
      <c r="I29" s="42"/>
      <c r="J29" s="43"/>
      <c r="K29" s="11"/>
    </row>
    <row r="31" spans="1:11" ht="33" customHeight="1" x14ac:dyDescent="0.25">
      <c r="A31" s="53"/>
      <c r="B31" s="29"/>
      <c r="C31" s="29"/>
      <c r="D31" s="29"/>
      <c r="E31" s="29"/>
      <c r="F31" s="29"/>
      <c r="G31" s="29"/>
      <c r="H31" s="29"/>
      <c r="I31" s="29"/>
      <c r="J31" s="29"/>
    </row>
    <row r="33" spans="1:10" ht="15.95" customHeight="1" x14ac:dyDescent="0.25">
      <c r="A33" s="62" t="s">
        <v>151</v>
      </c>
      <c r="B33" s="29"/>
      <c r="C33" s="29"/>
      <c r="D33" s="29"/>
      <c r="E33" s="29"/>
      <c r="F33" s="29"/>
      <c r="G33" s="29"/>
      <c r="H33" s="29"/>
      <c r="I33" s="29"/>
      <c r="J33" s="29"/>
    </row>
    <row r="34" spans="1:10" ht="15.95" customHeight="1" thickBot="1" x14ac:dyDescent="0.3"/>
    <row r="35" spans="1:10" ht="15.95" customHeight="1" x14ac:dyDescent="0.25">
      <c r="A35" s="8" t="s">
        <v>28</v>
      </c>
      <c r="B35" s="54" t="s">
        <v>152</v>
      </c>
      <c r="C35" s="38"/>
      <c r="D35" s="38"/>
      <c r="E35" s="38"/>
      <c r="F35" s="38"/>
      <c r="G35" s="39"/>
      <c r="H35" s="55" t="s">
        <v>153</v>
      </c>
      <c r="I35" s="38"/>
      <c r="J35" s="56"/>
    </row>
    <row r="36" spans="1:10" ht="48" customHeight="1" x14ac:dyDescent="0.25">
      <c r="A36" s="23" t="s">
        <v>154</v>
      </c>
      <c r="B36" s="46" t="s">
        <v>155</v>
      </c>
      <c r="C36" s="41"/>
      <c r="D36" s="41"/>
      <c r="E36" s="41"/>
      <c r="F36" s="41"/>
      <c r="G36" s="28"/>
      <c r="H36" s="49"/>
      <c r="I36" s="41"/>
      <c r="J36" s="43"/>
    </row>
    <row r="37" spans="1:10" ht="48" customHeight="1" x14ac:dyDescent="0.25">
      <c r="A37" s="23" t="s">
        <v>156</v>
      </c>
      <c r="B37" s="46" t="s">
        <v>157</v>
      </c>
      <c r="C37" s="41"/>
      <c r="D37" s="41"/>
      <c r="E37" s="41"/>
      <c r="F37" s="41"/>
      <c r="G37" s="28"/>
      <c r="H37" s="49"/>
      <c r="I37" s="41"/>
      <c r="J37" s="43"/>
    </row>
    <row r="38" spans="1:10" ht="48" customHeight="1" x14ac:dyDescent="0.25">
      <c r="A38" s="23" t="s">
        <v>158</v>
      </c>
      <c r="B38" s="46" t="s">
        <v>159</v>
      </c>
      <c r="C38" s="41"/>
      <c r="D38" s="41"/>
      <c r="E38" s="41"/>
      <c r="F38" s="41"/>
      <c r="G38" s="28"/>
      <c r="H38" s="49"/>
      <c r="I38" s="41"/>
      <c r="J38" s="43"/>
    </row>
    <row r="39" spans="1:10" ht="48" customHeight="1" x14ac:dyDescent="0.25">
      <c r="A39" s="23" t="s">
        <v>160</v>
      </c>
      <c r="B39" s="46" t="s">
        <v>161</v>
      </c>
      <c r="C39" s="41"/>
      <c r="D39" s="41"/>
      <c r="E39" s="41"/>
      <c r="F39" s="41"/>
      <c r="G39" s="28"/>
      <c r="H39" s="49"/>
      <c r="I39" s="41"/>
      <c r="J39" s="43"/>
    </row>
    <row r="40" spans="1:10" ht="48" customHeight="1" x14ac:dyDescent="0.25">
      <c r="A40" s="24"/>
      <c r="B40" s="47"/>
      <c r="C40" s="41"/>
      <c r="D40" s="41"/>
      <c r="E40" s="41"/>
      <c r="F40" s="41"/>
      <c r="G40" s="28"/>
      <c r="H40" s="49"/>
      <c r="I40" s="41"/>
      <c r="J40" s="43"/>
    </row>
    <row r="41" spans="1:10" ht="48" customHeight="1" x14ac:dyDescent="0.25">
      <c r="A41" s="24"/>
      <c r="B41" s="47"/>
      <c r="C41" s="41"/>
      <c r="D41" s="41"/>
      <c r="E41" s="41"/>
      <c r="F41" s="41"/>
      <c r="G41" s="28"/>
      <c r="H41" s="49"/>
      <c r="I41" s="41"/>
      <c r="J41" s="43"/>
    </row>
    <row r="42" spans="1:10" ht="48" customHeight="1" x14ac:dyDescent="0.25">
      <c r="A42" s="24"/>
      <c r="B42" s="47"/>
      <c r="C42" s="41"/>
      <c r="D42" s="41"/>
      <c r="E42" s="41"/>
      <c r="F42" s="41"/>
      <c r="G42" s="28"/>
      <c r="H42" s="49"/>
      <c r="I42" s="41"/>
      <c r="J42" s="43"/>
    </row>
    <row r="43" spans="1:10" ht="48" customHeight="1" x14ac:dyDescent="0.25">
      <c r="A43" s="24"/>
      <c r="B43" s="47"/>
      <c r="C43" s="41"/>
      <c r="D43" s="41"/>
      <c r="E43" s="41"/>
      <c r="F43" s="41"/>
      <c r="G43" s="28"/>
      <c r="H43" s="49"/>
      <c r="I43" s="41"/>
      <c r="J43" s="43"/>
    </row>
    <row r="44" spans="1:10" ht="48" customHeight="1" x14ac:dyDescent="0.25">
      <c r="A44" s="24"/>
      <c r="B44" s="47"/>
      <c r="C44" s="41"/>
      <c r="D44" s="41"/>
      <c r="E44" s="41"/>
      <c r="F44" s="41"/>
      <c r="G44" s="28"/>
      <c r="H44" s="49"/>
      <c r="I44" s="41"/>
      <c r="J44" s="43"/>
    </row>
    <row r="45" spans="1:10" ht="48" customHeight="1" x14ac:dyDescent="0.25">
      <c r="A45" s="24"/>
      <c r="B45" s="47"/>
      <c r="C45" s="41"/>
      <c r="D45" s="41"/>
      <c r="E45" s="41"/>
      <c r="F45" s="41"/>
      <c r="G45" s="28"/>
      <c r="H45" s="49"/>
      <c r="I45" s="41"/>
      <c r="J45" s="43"/>
    </row>
    <row r="46" spans="1:10" ht="48.95" customHeight="1" thickBot="1" x14ac:dyDescent="0.3">
      <c r="A46" s="25"/>
      <c r="B46" s="64"/>
      <c r="C46" s="57"/>
      <c r="D46" s="57"/>
      <c r="E46" s="57"/>
      <c r="F46" s="57"/>
      <c r="G46" s="36"/>
      <c r="H46" s="59"/>
      <c r="I46" s="60"/>
      <c r="J46" s="61"/>
    </row>
    <row r="48" spans="1:10" ht="102" customHeight="1" x14ac:dyDescent="0.25">
      <c r="A48" s="53" t="s">
        <v>162</v>
      </c>
      <c r="B48" s="29"/>
      <c r="C48" s="29"/>
      <c r="D48" s="29"/>
      <c r="E48" s="29"/>
      <c r="F48" s="29"/>
      <c r="G48" s="29"/>
      <c r="H48" s="29"/>
      <c r="I48" s="29"/>
      <c r="J48" s="29"/>
    </row>
    <row r="51" spans="1:10" x14ac:dyDescent="0.25">
      <c r="A51" s="45" t="s">
        <v>163</v>
      </c>
      <c r="B51" s="29"/>
      <c r="C51" s="29"/>
      <c r="D51" s="29"/>
      <c r="E51" s="51"/>
      <c r="F51" s="29"/>
      <c r="G51" s="29"/>
      <c r="H51" s="29"/>
      <c r="I51" s="29"/>
      <c r="J51" s="29"/>
    </row>
    <row r="53" spans="1:10" x14ac:dyDescent="0.25">
      <c r="A53" s="45" t="s">
        <v>164</v>
      </c>
      <c r="B53" s="29"/>
      <c r="C53" s="29"/>
      <c r="D53" s="29"/>
      <c r="E53" s="51"/>
      <c r="F53" s="29"/>
      <c r="G53" s="29"/>
      <c r="H53" s="29"/>
      <c r="I53" s="29"/>
      <c r="J53" s="29"/>
    </row>
    <row r="100" spans="1:1" ht="15.75" x14ac:dyDescent="0.25">
      <c r="A100" t="s">
        <v>165</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9055118110236221" right="0.39370078740157483" top="0.74803149606299213" bottom="0.74803149606299213" header="0.31496062992125984" footer="0.31496062992125984"/>
  <pageSetup paperSize="9" scale="66"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Žilvinas Balsevičius</cp:lastModifiedBy>
  <cp:lastPrinted>2026-07-20T12:24:44Z</cp:lastPrinted>
  <dcterms:created xsi:type="dcterms:W3CDTF">2023-04-04T12:16:45Z</dcterms:created>
  <dcterms:modified xsi:type="dcterms:W3CDTF">2026-07-20T12:26:04Z</dcterms:modified>
</cp:coreProperties>
</file>