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Z:\2026\2. SUPAPRASTINTI konkursai\priemones virsutinio 4303\"/>
    </mc:Choice>
  </mc:AlternateContent>
  <xr:revisionPtr revIDLastSave="0" documentId="13_ncr:1_{C8CF28D6-9826-4372-B1D2-9F1CF31B661D}" xr6:coauthVersionLast="47" xr6:coauthVersionMax="47" xr10:uidLastSave="{00000000-0000-0000-0000-000000000000}"/>
  <bookViews>
    <workbookView xWindow="-120" yWindow="-120" windowWidth="29040" windowHeight="1572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108" i="1" l="1"/>
  <c r="F104" i="1"/>
  <c r="F102" i="1"/>
  <c r="F100" i="1"/>
  <c r="F98" i="1"/>
  <c r="F96" i="1"/>
  <c r="F94" i="1"/>
  <c r="F92" i="1"/>
  <c r="F90" i="1"/>
  <c r="F88" i="1"/>
  <c r="F86" i="1"/>
  <c r="F84" i="1"/>
  <c r="F82" i="1"/>
  <c r="F80" i="1"/>
  <c r="F78" i="1"/>
  <c r="F76" i="1"/>
  <c r="F74" i="1"/>
  <c r="F72" i="1"/>
  <c r="F70" i="1"/>
  <c r="F68" i="1"/>
  <c r="F66" i="1"/>
  <c r="F64" i="1"/>
  <c r="F62" i="1"/>
  <c r="F60" i="1"/>
  <c r="F58" i="1"/>
  <c r="F56" i="1"/>
  <c r="F54" i="1"/>
  <c r="F52" i="1"/>
  <c r="F50" i="1"/>
  <c r="F48" i="1"/>
  <c r="F46" i="1"/>
  <c r="F44" i="1"/>
  <c r="F42" i="1"/>
  <c r="F40" i="1"/>
  <c r="F38" i="1"/>
  <c r="F36" i="1"/>
  <c r="F34" i="1"/>
  <c r="G107" i="1" s="1"/>
  <c r="G21" i="1"/>
  <c r="F107" i="1" l="1"/>
  <c r="F108" i="1" s="1"/>
  <c r="F109" i="1" s="1"/>
</calcChain>
</file>

<file path=xl/sharedStrings.xml><?xml version="1.0" encoding="utf-8"?>
<sst xmlns="http://schemas.openxmlformats.org/spreadsheetml/2006/main" count="248" uniqueCount="194">
  <si>
    <t>PIRKIMO SĄLYGŲ PRIEDAS "PASIŪLYMO FORMA"</t>
  </si>
  <si>
    <t>MEDICINOS PRIEMONĖS VIRŠUTINIO TREČDALIO IR VIDURIO TREČDALIO ŽANDIKAULIO OSTEOSINTEZEI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</si>
  <si>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</si>
  <si>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</si>
  <si>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</si>
  <si>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</si>
  <si>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</si>
  <si>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</si>
  <si>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</si>
  <si>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</si>
  <si>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</si>
  <si>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</si>
  <si>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</si>
  <si>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</si>
  <si>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</si>
  <si>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</si>
  <si>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</si>
  <si>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</si>
  <si>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</si>
  <si>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</si>
  <si>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</si>
  <si>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</si>
  <si>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</si>
  <si>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</si>
  <si>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</si>
  <si>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</si>
  <si>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</si>
  <si>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</si>
  <si>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</si>
  <si>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Kiekis</t>
  </si>
  <si>
    <t>Mato vienetas</t>
  </si>
  <si>
    <t>Įkainis be PVM, Eur</t>
  </si>
  <si>
    <t>Suma be PVM, Eur</t>
  </si>
  <si>
    <t>Siūlomo produkto parametrai. Atitikimo patvirtinimas kataloge (psl. pasiūlyme, puslapyje pabraukiant kiekvienos pozicijos kiekvieną atitikimą, nurodant pozicijos numerį pagal prašomas specifikacijas)</t>
  </si>
  <si>
    <t>1.1.</t>
  </si>
  <si>
    <t>Mikro sraigtas "maxDrive" arba lygiavertis</t>
  </si>
  <si>
    <t>vnt.</t>
  </si>
  <si>
    <t>1.1.1.</t>
  </si>
  <si>
    <t>Su patikimu kryžminio atsuktuvo fiksavimu sraigto galvutėje ir savaiminiu fiksavimu,  Ø 1.2 mm ± 0.1 mm. Ilgis 3 mm ± 0.5 mm. Pagamintas iš titano lydinio arba lygiavertės medžiagos. Pakuotėje po 1 vnt.</t>
  </si>
  <si>
    <t>1.2.</t>
  </si>
  <si>
    <t>1.2.1.</t>
  </si>
  <si>
    <t>Su patikimu kryžminio atsuktuvo fiksavimu sraigto galvutėje ir savaiminiu fiksavimu,  Ø 1.2 mm ± 0.1 mm. Ilgis 5 mm ± 0.5 mm. Pagamintas iš titano lydinio arba lygiavertės medžiagos. Pakuotėje po 1 vnt.</t>
  </si>
  <si>
    <t>1.3.</t>
  </si>
  <si>
    <t>1.2 mm ± 0.1 mm diametro sraigtų ilgio matavimo kasetė</t>
  </si>
  <si>
    <t>1.3.1.</t>
  </si>
  <si>
    <t>1.4.</t>
  </si>
  <si>
    <t>Atsuktuvo rankena 5-ai poz. Pagaminta iš nerūdijančio plieno arba lygiavertės medžiagos.</t>
  </si>
  <si>
    <t>1.4.1.</t>
  </si>
  <si>
    <t>1.5.</t>
  </si>
  <si>
    <t>Atsuktuvo geležtė</t>
  </si>
  <si>
    <t>1.5.1.</t>
  </si>
  <si>
    <t>Tinkanti 1.2 mm ± 0.1 mm Ø sraigtams su "maxDrive" arba lygiaverčiai fiksavimo galvute. Pagaminta iš nerūdijančio plieno arba lygiavertės medžiagos.</t>
  </si>
  <si>
    <t>1.6.</t>
  </si>
  <si>
    <t>Atsuktuvas tinkantis 1.2 mm ± 0.1 mm diametro sraigtams</t>
  </si>
  <si>
    <t>1.6.1.</t>
  </si>
  <si>
    <t>Skirtas kaulo transplantatui. Pagamintas iš nerūdijančio plieno arba lygiavertės medžiagos.</t>
  </si>
  <si>
    <t>1.7.</t>
  </si>
  <si>
    <t>Įvorė</t>
  </si>
  <si>
    <t>1.7.1.</t>
  </si>
  <si>
    <t xml:space="preserve"> Skirta 5-ai poz. Skirta savaiminio fiksavimo mechanizmo atlaisvinimui. Pagaminta iš nerūdijančio plieno arba lygiavertės medžiagos.</t>
  </si>
  <si>
    <t>1.8.</t>
  </si>
  <si>
    <t>Grąžtas</t>
  </si>
  <si>
    <t>1.8.1.</t>
  </si>
  <si>
    <t>Skirtas 1.2 mm ± 0.1 mm Ø mikrosraigtams. 1.0 mm ± 0.1 mm Ø ir 50 mm ± 0.5 mm ilgio. Grąžtas su 3 mm ± 0.5 mm ilgio ribotuvu. Pagamintas iš nerūdijančio plieno ar lygiavertės medžiagos.</t>
  </si>
  <si>
    <t>1.9.</t>
  </si>
  <si>
    <t>1.9.1.</t>
  </si>
  <si>
    <t xml:space="preserve"> 1.2 mm ± 0.1 mm Ø mikrosraigtams. 1.0 mm ± 0.1 mm Ø ir 50 mm ± 0.5 mm ilgio. Grąžtas su 5 mm ± 0.5 mm ilgio ribotuvu. Pagamintas iš nerūdijančio plieno ar lygiavertės medžiagos.</t>
  </si>
  <si>
    <t>1.10.</t>
  </si>
  <si>
    <t>Tiesi plokštelė</t>
  </si>
  <si>
    <t>1.10.1.</t>
  </si>
  <si>
    <t>12 angų, 0.6 mm ± 0.1 mm storio, skirta fiksuoti 1.2 mm ± 0.1 mm Ø mikro sraigtais. Pagaminta iš gryno titano arba lygiavertės medžiagos.</t>
  </si>
  <si>
    <t>1.11.</t>
  </si>
  <si>
    <t>1.11.1.</t>
  </si>
  <si>
    <t>16 angų, 0.6 mm ± 0.1 mm storio, skirta fiksuoti 1.2 mm ± 0.1 mm Ø mikro sraigtais. Pagaminta iš gryno titano arba lygiavertės medžiagos.</t>
  </si>
  <si>
    <t>1.12.</t>
  </si>
  <si>
    <t>Mikro tinklelis</t>
  </si>
  <si>
    <t>1.12.1.</t>
  </si>
  <si>
    <t>83 x 51 mm ± 1 mm dydžio ir 0.3 mm ± 0.1 mm storio, skirta fiksuoti 1.2 mm ± 0.1 mm Ø mikro sraigtais. Pagamintas iš gryno titano arba lygiavertės medžiagos. Sterilioje pakuotėje 1 vnt.</t>
  </si>
  <si>
    <t>1.13.</t>
  </si>
  <si>
    <t xml:space="preserve">Mikro tinklelis akiduobės dugnui </t>
  </si>
  <si>
    <t>1.13.1.</t>
  </si>
  <si>
    <t>0.2 mm ± 0.1 mm storio, skirta fiksuoti 1.2 mm ± 0.1 mm Ø mikro sraigtais. Pagamintas iš gryno titano arba lygiavertės medžiagos. Pakuotėje 1 vnt.</t>
  </si>
  <si>
    <t>1.14.</t>
  </si>
  <si>
    <t>Sterilizacijos dėklas su dangčiu, skirtas mikro plokštelėms</t>
  </si>
  <si>
    <t>1.14.1.</t>
  </si>
  <si>
    <t>1.15.</t>
  </si>
  <si>
    <t>Sterilizacijos dėklas su dangčiu, skirtas chirurginiams instrumentams</t>
  </si>
  <si>
    <t>1.15.1.</t>
  </si>
  <si>
    <t>1.16.</t>
  </si>
  <si>
    <t>Sterilizacijos dėklas su dangčiu</t>
  </si>
  <si>
    <t>1.16.1.</t>
  </si>
  <si>
    <t xml:space="preserve"> Skirtas 1.2 mm ± 0.1 mm Ø sraigtams</t>
  </si>
  <si>
    <t>1.17.</t>
  </si>
  <si>
    <t>Plokštelių fiksavimo pincetas su lenktu darbiniu galu</t>
  </si>
  <si>
    <t>1.17.1.</t>
  </si>
  <si>
    <t>15.5 cm ± 0.5 cm ilgio. Pagamintas iš nerūdijančio plieno arba lygiavertės medžiagos.</t>
  </si>
  <si>
    <t>1.18.</t>
  </si>
  <si>
    <t>Plokštelių fiksavimo instrumentas su dvipusiais darbiniais galais Lindorf tipo arba lygiavertis</t>
  </si>
  <si>
    <t>1.18.1.</t>
  </si>
  <si>
    <t xml:space="preserve"> 16 cm ± 0.5 cm ilgio. Pagamintas iš nerūdijančio plieno arba lygiavertės medžiagos.</t>
  </si>
  <si>
    <t>1.19.</t>
  </si>
  <si>
    <t xml:space="preserve">Plokštelių žirklės </t>
  </si>
  <si>
    <t>1.19.1.</t>
  </si>
  <si>
    <t>12 cm ± 0.5 cm ilgio. Pagamintos iš nerūdijančio plieno arba lygiavertės medžiagos.</t>
  </si>
  <si>
    <t>1.20.</t>
  </si>
  <si>
    <t>Plokštelių modeliavimo replės</t>
  </si>
  <si>
    <t>1.20.1.</t>
  </si>
  <si>
    <t>Tiesios, darbiniai paviršiai padengti volframo intarpais arba iš lygiavertės medžiagos. Instrumentas 13 cm ± 0.5 cm ilgio. Pagamintos iš nerūdijančio plieno arba lygiavertės medžiagos.</t>
  </si>
  <si>
    <t>1.21.</t>
  </si>
  <si>
    <t>Plokštelių lenkymo replės</t>
  </si>
  <si>
    <t>1.21.1.</t>
  </si>
  <si>
    <t xml:space="preserve"> Tiesios, 12 cm ± 0.5 cm ilgio. Pagamintos iš nerūdijančio plieno arba lygiavertės medžiagos.</t>
  </si>
  <si>
    <t>1.22.</t>
  </si>
  <si>
    <t>Vielos žirklės</t>
  </si>
  <si>
    <t>1.22.1.</t>
  </si>
  <si>
    <t>10 cm ± 0.5 cm ilgio. Pagamintos iš nerūdijančio plieno arba lygiavertės medžiagos.</t>
  </si>
  <si>
    <t>1.23.</t>
  </si>
  <si>
    <t>Mikro sraigtas "maxDrive" tipo arba lygiavertis</t>
  </si>
  <si>
    <t>1.23.1.</t>
  </si>
  <si>
    <t xml:space="preserve">Su patikimu kryžminio atsuktuvo fiksavimu sraigto galvutėje ir savaiminiu fiksavimu,  Ø 1.5 mm ± 0.1 mm. Ilgis 4 mm ± 0.5 mm. Pagamintas iš titano lydinio arba lygiavertės medžiagos. </t>
  </si>
  <si>
    <t>1.24.</t>
  </si>
  <si>
    <t>1.24.1.</t>
  </si>
  <si>
    <t xml:space="preserve">Su patikimu kryžminio atsuktuvo fiksavimu sraigto galvutėje ir savaiminiu fiksavimu,  Ø 1.5 mm ± 0.1 mm. Ilgis 6 mm ± 0.5 mm. Pagamintas iš titano lydinio arba lygiavertės medžiagos. </t>
  </si>
  <si>
    <t>1.25.</t>
  </si>
  <si>
    <t>Sraigtas skubiai pagalbai ("avarinis") "maxDrive" tipo arba lygiavertis</t>
  </si>
  <si>
    <t>1.25.1.</t>
  </si>
  <si>
    <t xml:space="preserve">Su patikimu kryžminio atsuktuvo fiksavimu sraigto galvutėje ir savaiminiu fiksavimu, Ø 1.8 mm ± 0.1 mm. Ilgis 4 mm ± 0.5 mm. Pagamintas iš titano lydinio arba lygiavertės medžiagos. </t>
  </si>
  <si>
    <t>1.26.</t>
  </si>
  <si>
    <t>1.26.1.</t>
  </si>
  <si>
    <t xml:space="preserve">Su patikimu kryžminio atsuktuvo fiksavimu sraigto galvutėje ir savaiminiu fiksavimu, Ø 1.8 mm ± 0.1 mm. Ilgis 5 mm ± 0.5 mm. Pagamintas iš titano lydinio arba lygiavertės medžiagos. </t>
  </si>
  <si>
    <t>1.27.</t>
  </si>
  <si>
    <t>Sraigto ilgio matavimo kasetė</t>
  </si>
  <si>
    <t>1.27.1.</t>
  </si>
  <si>
    <t>1.28.</t>
  </si>
  <si>
    <t>1.28.1.</t>
  </si>
  <si>
    <t>Tinkanti 1.5 mm ± 0.1 mm Ø sraigtams su "maxDrive" arba lygiaverčiai fiksavimo galvute. Pagaminta iš nerūdijančio plieno arba lygiavertės medžiagos.</t>
  </si>
  <si>
    <t>1.29.</t>
  </si>
  <si>
    <t xml:space="preserve">Grąžtas </t>
  </si>
  <si>
    <t>1.29.1.</t>
  </si>
  <si>
    <t xml:space="preserve">Skirtas 1.5 mm ± 0.1 mm Ø mikrosraigtams. 1.1 mm ± 0.1 mm Ø ir 50 mm ± 0.5 mm ilgio. Grąžtas su 3.5 mm ± 0.5 mm ilgio ribotuvu. Pagamintas iš nerūdijančio plieno ar lygiavertės medžiagos. </t>
  </si>
  <si>
    <t>1.30.</t>
  </si>
  <si>
    <t>1.30.1.</t>
  </si>
  <si>
    <t>Skirtas 1.5 mm ± 0.1 mm Ø mikrosraigtams. 1.1 mm ± 0.1 mm Ø ir 50 mm ± 0.5 mm ilgio. Grąžtas su 5 mm ± 0.5 mm ilgio ribotuvu. Pagamintas iš nerūdijančio plieno ar lygiavertės medžiagos.</t>
  </si>
  <si>
    <t>1.31.</t>
  </si>
  <si>
    <t>1.31.1.</t>
  </si>
  <si>
    <t xml:space="preserve">16 angų, 0.6 mm ± 0.1 mm storio, skirta fiksuoti 1.5 mm ± 0.1 mm Ø mikro sraigtais. Pagaminta iš gryno titano arba lygiavertės medžiagos. </t>
  </si>
  <si>
    <t>1.32.</t>
  </si>
  <si>
    <t>1.32.1.</t>
  </si>
  <si>
    <t xml:space="preserve">24 angų, 0.6 mm ± 0.1 mm storio, skirta fiksuoti 1.5 mm ± 0.1 mm Ø mikro sraigtais. Pagaminta iš gryno titano arba lygiavertės medžiagos. </t>
  </si>
  <si>
    <t>1.33.</t>
  </si>
  <si>
    <t>Lenkta puslankiu plokštelė</t>
  </si>
  <si>
    <t>1.33.1.</t>
  </si>
  <si>
    <t xml:space="preserve"> 8 angų, 0,6 mm ± 0.1 mm storio, skirta fiksuoti 1.5 mm ± 0.1 mm Ø mikro sraigtais. Pagaminta iš gryno titano arba lygiavertės medžiagos. </t>
  </si>
  <si>
    <t>1.34.</t>
  </si>
  <si>
    <t>3D tinklelis</t>
  </si>
  <si>
    <t>1.34.1.</t>
  </si>
  <si>
    <t xml:space="preserve">80 x 80 mm ± 1 mm dydžio ir 0.3 mm ± 0.1 mm storio, skirta fiksuoti 1.5 mm ± 0.1 mm Ø mikro sraigtais. Pagamintas iš gryno titano arba lygiavertės medžiagos. </t>
  </si>
  <si>
    <t>1.35.</t>
  </si>
  <si>
    <t>Sterilizacijos dėklas su dangčiu, skirtas instrumentams</t>
  </si>
  <si>
    <t>1.35.1.</t>
  </si>
  <si>
    <t>1.36.</t>
  </si>
  <si>
    <t>Sterilizacijos dėklas</t>
  </si>
  <si>
    <t>1.36.1.</t>
  </si>
  <si>
    <t>Skirtas 1.5 mm ± 0.1 mm Ø sraigtams ir plokštelėms.</t>
  </si>
  <si>
    <t>1.36.2.</t>
  </si>
  <si>
    <t>Būtina, kad visos priemonės būtų vieno gamintojo.Visos pozicijos perkamos kaip vienas komplektas, nes priemonės tarpusavyje suderintos.</t>
  </si>
  <si>
    <t>Suma be PVM</t>
  </si>
  <si>
    <t>Taikomas PVM dydis (%)</t>
  </si>
  <si>
    <t>PVM suma</t>
  </si>
  <si>
    <t>Suma su PVM</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</si>
  <si>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</si>
  <si>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</si>
  <si>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</si>
  <si>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</si>
  <si>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</si>
  <si>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</si>
  <si>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</si>
  <si>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</si>
  <si>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</si>
  <si>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</si>
  <si>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</si>
  <si>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</si>
  <si>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</si>
  <si>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</si>
  <si>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</si>
  <si>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</si>
  <si>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</si>
  <si>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4</t>
  </si>
  <si>
    <t>Pasiūlymo atitikimą pirkimo sąlygų techninei specifikacijai pagrindžiantys dokumentai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</si>
  <si>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</si>
  <si>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</si>
  <si>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</si>
  <si>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4303 2026-07-23 09:38:58</t>
  </si>
  <si>
    <t>Gamintojas, modelis, šalis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</si>
</sst>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2">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wrapText="1"/>
    </xf>
    <xf numFmtId="0" fontId="1" fillId="4" borderId="23" xfId="0" applyFont="1" applyFill="1" applyBorder="1" applyAlignment="1">
      <alignment wrapText="1"/>
    </xf>
    <xf numFmtId="0" fontId="1" fillId="6" borderId="23" xfId="0" applyFont="1" applyFill="1" applyBorder="1" applyAlignment="1" applyProtection="1">
      <alignment wrapText="1"/>
      <protection locked="0"/>
    </xf>
    <xf numFmtId="0" fontId="1" fillId="5" borderId="23" xfId="0" applyFont="1" applyFill="1" applyBorder="1" applyAlignment="1" applyProtection="1">
      <alignment wrapText="1"/>
      <protection locked="0"/>
    </xf>
    <xf numFmtId="0" fontId="1" fillId="4"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9"/>
  <sheetViews>
    <sheetView tabSelected="1" topLeftCell="A21" workbookViewId="0">
      <selection activeCell="A24" sqref="A24:F24"/>
    </sheetView>
  </sheetViews>
  <sheetFormatPr defaultColWidth="10.875" defaultRowHeight="15" x14ac:dyDescent="0.25"/>
  <cols>
    <col min="1" max="1" width="9.125" style="1" customWidth="1"/>
    <col min="2" max="2" width="78" style="1" customWidth="1"/>
    <col min="3" max="6" width="29.375" style="1" customWidth="1"/>
    <col min="7" max="7" width="20.5" style="1" customWidth="1"/>
    <col min="8" max="8" width="26.5" style="1" customWidth="1"/>
    <col min="9" max="15" width="25" style="1" customWidth="1"/>
    <col min="16" max="16" width="10.875" style="1" customWidth="1"/>
    <col min="17" max="16384" width="10.875" style="1"/>
  </cols>
  <sheetData>
    <row r="2" spans="1:6" x14ac:dyDescent="0.25">
      <c r="A2" s="13" t="s">
        <v>0</v>
      </c>
      <c r="B2" s="2"/>
    </row>
    <row r="3" spans="1:6" x14ac:dyDescent="0.25">
      <c r="B3" s="3"/>
    </row>
    <row r="4" spans="1:6" x14ac:dyDescent="0.25">
      <c r="A4" s="13" t="s">
        <v>1</v>
      </c>
      <c r="B4" s="2"/>
    </row>
    <row r="5" spans="1:6" x14ac:dyDescent="0.25">
      <c r="A5" s="2"/>
      <c r="B5" s="2"/>
    </row>
    <row r="6" spans="1:6" x14ac:dyDescent="0.25">
      <c r="A6" s="1" t="s">
        <v>2</v>
      </c>
      <c r="B6" s="13" t="s">
        <v>3</v>
      </c>
    </row>
    <row r="7" spans="1:6" x14ac:dyDescent="0.25">
      <c r="B7" s="2"/>
    </row>
    <row r="8" spans="1:6" x14ac:dyDescent="0.25">
      <c r="A8" s="4" t="s">
        <v>4</v>
      </c>
      <c r="B8" s="14"/>
    </row>
    <row r="9" spans="1:6" x14ac:dyDescent="0.25">
      <c r="A9" s="4" t="s">
        <v>5</v>
      </c>
      <c r="B9" s="14"/>
    </row>
    <row r="10" spans="1:6" x14ac:dyDescent="0.25">
      <c r="A10" s="4" t="s">
        <v>6</v>
      </c>
      <c r="B10" s="14"/>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15.9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71.099999999999994" customHeight="1" x14ac:dyDescent="0.25">
      <c r="A21" s="31" t="s">
        <v>16</v>
      </c>
      <c r="B21" s="32"/>
      <c r="C21" s="35"/>
      <c r="D21" s="36"/>
      <c r="E21" s="36"/>
      <c r="F21" s="36"/>
      <c r="G21" s="15" t="str">
        <f>IF((SUMPRODUCT(--(C21=""))&gt;0), "Privaloma užpildyti, kai taikomi pašalinimo pagrindai", "")</f>
        <v>Privaloma užpildyti, kai taikomi pašalinimo pagrindai</v>
      </c>
    </row>
    <row r="22" spans="1:7" ht="18" customHeight="1" x14ac:dyDescent="0.25">
      <c r="A22" s="5"/>
      <c r="B22" s="5"/>
      <c r="C22" s="6"/>
      <c r="D22" s="6"/>
      <c r="E22" s="6"/>
      <c r="F22" s="6"/>
    </row>
    <row r="23" spans="1:7" x14ac:dyDescent="0.25">
      <c r="A23" s="30" t="s">
        <v>17</v>
      </c>
      <c r="B23" s="27"/>
      <c r="C23" s="27"/>
      <c r="D23" s="27"/>
      <c r="E23" s="27"/>
      <c r="F23" s="27"/>
    </row>
    <row r="24" spans="1:7" x14ac:dyDescent="0.25">
      <c r="A24" s="27" t="s">
        <v>18</v>
      </c>
      <c r="B24" s="27"/>
      <c r="C24" s="27"/>
      <c r="D24" s="27"/>
      <c r="E24" s="27"/>
      <c r="F24" s="27"/>
    </row>
    <row r="25" spans="1:7" x14ac:dyDescent="0.25">
      <c r="A25" s="27" t="s">
        <v>19</v>
      </c>
      <c r="B25" s="27"/>
      <c r="C25" s="27"/>
      <c r="D25" s="27"/>
      <c r="E25" s="27"/>
      <c r="F25" s="27"/>
    </row>
    <row r="26" spans="1:7" x14ac:dyDescent="0.25">
      <c r="A26" s="27" t="s">
        <v>20</v>
      </c>
      <c r="B26" s="27"/>
      <c r="C26" s="27"/>
      <c r="D26" s="27"/>
      <c r="E26" s="27"/>
      <c r="F26" s="27"/>
    </row>
    <row r="27" spans="1:7" x14ac:dyDescent="0.25">
      <c r="A27" s="27" t="s">
        <v>21</v>
      </c>
      <c r="B27" s="27"/>
      <c r="C27" s="27"/>
      <c r="D27" s="27"/>
      <c r="E27" s="27"/>
      <c r="F27" s="27"/>
    </row>
    <row r="28" spans="1:7" ht="32.1" customHeight="1" x14ac:dyDescent="0.25">
      <c r="A28" s="33" t="s">
        <v>22</v>
      </c>
      <c r="B28" s="27"/>
      <c r="C28" s="27"/>
      <c r="D28" s="27"/>
      <c r="E28" s="27"/>
      <c r="F28" s="27"/>
    </row>
    <row r="29" spans="1:7" x14ac:dyDescent="0.25">
      <c r="A29" s="27" t="s">
        <v>23</v>
      </c>
      <c r="B29" s="27"/>
      <c r="C29" s="27"/>
      <c r="D29" s="27"/>
      <c r="E29" s="27"/>
      <c r="F29" s="27"/>
    </row>
    <row r="30" spans="1:7" x14ac:dyDescent="0.25">
      <c r="A30" s="15" t="s">
        <v>24</v>
      </c>
      <c r="D30" s="16"/>
    </row>
    <row r="31" spans="1:7" x14ac:dyDescent="0.25">
      <c r="A31" s="15" t="s">
        <v>25</v>
      </c>
    </row>
    <row r="32" spans="1:7" x14ac:dyDescent="0.25">
      <c r="A32" s="13" t="s">
        <v>26</v>
      </c>
    </row>
    <row r="33" spans="1:14" ht="105" x14ac:dyDescent="0.25">
      <c r="A33" s="67" t="s">
        <v>27</v>
      </c>
      <c r="B33" s="67" t="s">
        <v>28</v>
      </c>
      <c r="C33" s="67" t="s">
        <v>29</v>
      </c>
      <c r="D33" s="67" t="s">
        <v>30</v>
      </c>
      <c r="E33" s="67" t="s">
        <v>31</v>
      </c>
      <c r="F33" s="67" t="s">
        <v>32</v>
      </c>
      <c r="G33" s="67" t="s">
        <v>193</v>
      </c>
      <c r="H33" s="67" t="s">
        <v>33</v>
      </c>
      <c r="I33" s="12"/>
      <c r="J33" s="12"/>
      <c r="K33" s="12"/>
      <c r="L33" s="12"/>
      <c r="M33" s="12"/>
      <c r="N33" s="12"/>
    </row>
    <row r="34" spans="1:14" x14ac:dyDescent="0.25">
      <c r="A34" s="68" t="s">
        <v>34</v>
      </c>
      <c r="B34" s="68" t="s">
        <v>35</v>
      </c>
      <c r="C34" s="68">
        <v>60</v>
      </c>
      <c r="D34" s="68" t="s">
        <v>36</v>
      </c>
      <c r="E34" s="69"/>
      <c r="F34" s="68" t="str">
        <f>IF(ISBLANK(E34),"", PRODUCT(C34,E34))</f>
        <v/>
      </c>
      <c r="G34" s="70"/>
      <c r="H34" s="68"/>
      <c r="I34" s="12"/>
      <c r="J34" s="12"/>
      <c r="K34" s="12"/>
      <c r="L34" s="12"/>
      <c r="M34" s="12"/>
      <c r="N34" s="12"/>
    </row>
    <row r="35" spans="1:14" ht="45" x14ac:dyDescent="0.25">
      <c r="A35" s="68" t="s">
        <v>37</v>
      </c>
      <c r="B35" s="68" t="s">
        <v>38</v>
      </c>
      <c r="C35" s="68"/>
      <c r="D35" s="68"/>
      <c r="E35" s="68"/>
      <c r="F35" s="68"/>
      <c r="G35" s="68"/>
      <c r="H35" s="70"/>
      <c r="I35" s="12"/>
      <c r="J35" s="12"/>
      <c r="K35" s="12"/>
      <c r="L35" s="12"/>
      <c r="M35" s="12"/>
      <c r="N35" s="12"/>
    </row>
    <row r="36" spans="1:14" x14ac:dyDescent="0.25">
      <c r="A36" s="68" t="s">
        <v>39</v>
      </c>
      <c r="B36" s="68" t="s">
        <v>35</v>
      </c>
      <c r="C36" s="68">
        <v>60</v>
      </c>
      <c r="D36" s="68" t="s">
        <v>36</v>
      </c>
      <c r="E36" s="69"/>
      <c r="F36" s="68" t="str">
        <f>IF(ISBLANK(E36),"", PRODUCT(C36,E36))</f>
        <v/>
      </c>
      <c r="G36" s="70"/>
      <c r="H36" s="68"/>
      <c r="I36" s="12"/>
      <c r="J36" s="12"/>
      <c r="K36" s="12"/>
      <c r="L36" s="12"/>
      <c r="M36" s="12"/>
      <c r="N36" s="12"/>
    </row>
    <row r="37" spans="1:14" ht="45" x14ac:dyDescent="0.25">
      <c r="A37" s="68" t="s">
        <v>40</v>
      </c>
      <c r="B37" s="68" t="s">
        <v>41</v>
      </c>
      <c r="C37" s="68"/>
      <c r="D37" s="68"/>
      <c r="E37" s="68"/>
      <c r="F37" s="68"/>
      <c r="G37" s="68"/>
      <c r="H37" s="70"/>
      <c r="I37" s="12"/>
      <c r="J37" s="12"/>
      <c r="K37" s="12"/>
      <c r="L37" s="12"/>
      <c r="M37" s="12"/>
      <c r="N37" s="12"/>
    </row>
    <row r="38" spans="1:14" x14ac:dyDescent="0.25">
      <c r="A38" s="68" t="s">
        <v>42</v>
      </c>
      <c r="B38" s="68" t="s">
        <v>43</v>
      </c>
      <c r="C38" s="68">
        <v>1</v>
      </c>
      <c r="D38" s="68" t="s">
        <v>36</v>
      </c>
      <c r="E38" s="69"/>
      <c r="F38" s="68" t="str">
        <f>IF(ISBLANK(E38),"", PRODUCT(C38,E38))</f>
        <v/>
      </c>
      <c r="G38" s="70"/>
      <c r="H38" s="68"/>
      <c r="I38" s="12"/>
      <c r="J38" s="12"/>
      <c r="K38" s="12"/>
      <c r="L38" s="12"/>
      <c r="M38" s="12"/>
      <c r="N38" s="12"/>
    </row>
    <row r="39" spans="1:14" x14ac:dyDescent="0.25">
      <c r="A39" s="68" t="s">
        <v>44</v>
      </c>
      <c r="B39" s="68" t="s">
        <v>43</v>
      </c>
      <c r="C39" s="68"/>
      <c r="D39" s="68"/>
      <c r="E39" s="68"/>
      <c r="F39" s="68"/>
      <c r="G39" s="68"/>
      <c r="H39" s="70"/>
      <c r="I39" s="12"/>
      <c r="J39" s="12"/>
      <c r="K39" s="12"/>
      <c r="L39" s="12"/>
      <c r="M39" s="12"/>
      <c r="N39" s="12"/>
    </row>
    <row r="40" spans="1:14" x14ac:dyDescent="0.25">
      <c r="A40" s="68" t="s">
        <v>45</v>
      </c>
      <c r="B40" s="68" t="s">
        <v>46</v>
      </c>
      <c r="C40" s="68">
        <v>1</v>
      </c>
      <c r="D40" s="68" t="s">
        <v>36</v>
      </c>
      <c r="E40" s="69"/>
      <c r="F40" s="68" t="str">
        <f>IF(ISBLANK(E40),"", PRODUCT(C40,E40))</f>
        <v/>
      </c>
      <c r="G40" s="70"/>
      <c r="H40" s="68"/>
      <c r="I40" s="12"/>
      <c r="J40" s="12"/>
      <c r="K40" s="12"/>
      <c r="L40" s="12"/>
      <c r="M40" s="12"/>
      <c r="N40" s="12"/>
    </row>
    <row r="41" spans="1:14" x14ac:dyDescent="0.25">
      <c r="A41" s="68" t="s">
        <v>47</v>
      </c>
      <c r="B41" s="68" t="s">
        <v>46</v>
      </c>
      <c r="C41" s="68"/>
      <c r="D41" s="68"/>
      <c r="E41" s="68"/>
      <c r="F41" s="68"/>
      <c r="G41" s="68"/>
      <c r="H41" s="70"/>
      <c r="I41" s="12"/>
      <c r="J41" s="12"/>
      <c r="K41" s="12"/>
      <c r="L41" s="12"/>
      <c r="M41" s="12"/>
      <c r="N41" s="12"/>
    </row>
    <row r="42" spans="1:14" x14ac:dyDescent="0.25">
      <c r="A42" s="68" t="s">
        <v>48</v>
      </c>
      <c r="B42" s="68" t="s">
        <v>49</v>
      </c>
      <c r="C42" s="68">
        <v>1</v>
      </c>
      <c r="D42" s="68" t="s">
        <v>36</v>
      </c>
      <c r="E42" s="69"/>
      <c r="F42" s="68" t="str">
        <f>IF(ISBLANK(E42),"", PRODUCT(C42,E42))</f>
        <v/>
      </c>
      <c r="G42" s="70"/>
      <c r="H42" s="68"/>
      <c r="I42" s="12"/>
      <c r="J42" s="12"/>
      <c r="K42" s="12"/>
      <c r="L42" s="12"/>
      <c r="M42" s="12"/>
      <c r="N42" s="12"/>
    </row>
    <row r="43" spans="1:14" ht="30" x14ac:dyDescent="0.25">
      <c r="A43" s="68" t="s">
        <v>50</v>
      </c>
      <c r="B43" s="68" t="s">
        <v>51</v>
      </c>
      <c r="C43" s="68"/>
      <c r="D43" s="68"/>
      <c r="E43" s="68"/>
      <c r="F43" s="68"/>
      <c r="G43" s="68"/>
      <c r="H43" s="70"/>
      <c r="I43" s="12"/>
      <c r="J43" s="12"/>
      <c r="K43" s="12"/>
      <c r="L43" s="12"/>
      <c r="M43" s="12"/>
      <c r="N43" s="12"/>
    </row>
    <row r="44" spans="1:14" x14ac:dyDescent="0.25">
      <c r="A44" s="68" t="s">
        <v>52</v>
      </c>
      <c r="B44" s="68" t="s">
        <v>53</v>
      </c>
      <c r="C44" s="68">
        <v>1</v>
      </c>
      <c r="D44" s="68" t="s">
        <v>36</v>
      </c>
      <c r="E44" s="69"/>
      <c r="F44" s="68" t="str">
        <f>IF(ISBLANK(E44),"", PRODUCT(C44,E44))</f>
        <v/>
      </c>
      <c r="G44" s="70"/>
      <c r="H44" s="68"/>
      <c r="I44" s="12"/>
      <c r="J44" s="12"/>
      <c r="K44" s="12"/>
      <c r="L44" s="12"/>
      <c r="M44" s="12"/>
      <c r="N44" s="12"/>
    </row>
    <row r="45" spans="1:14" x14ac:dyDescent="0.25">
      <c r="A45" s="68" t="s">
        <v>54</v>
      </c>
      <c r="B45" s="68" t="s">
        <v>55</v>
      </c>
      <c r="C45" s="68"/>
      <c r="D45" s="68"/>
      <c r="E45" s="68"/>
      <c r="F45" s="68"/>
      <c r="G45" s="68"/>
      <c r="H45" s="70"/>
      <c r="I45" s="12"/>
      <c r="J45" s="12"/>
      <c r="K45" s="12"/>
      <c r="L45" s="12"/>
      <c r="M45" s="12"/>
      <c r="N45" s="12"/>
    </row>
    <row r="46" spans="1:14" x14ac:dyDescent="0.25">
      <c r="A46" s="68" t="s">
        <v>56</v>
      </c>
      <c r="B46" s="68" t="s">
        <v>57</v>
      </c>
      <c r="C46" s="68">
        <v>1</v>
      </c>
      <c r="D46" s="68" t="s">
        <v>36</v>
      </c>
      <c r="E46" s="69"/>
      <c r="F46" s="68" t="str">
        <f>IF(ISBLANK(E46),"", PRODUCT(C46,E46))</f>
        <v/>
      </c>
      <c r="G46" s="70"/>
      <c r="H46" s="68"/>
      <c r="I46" s="12"/>
      <c r="J46" s="12"/>
      <c r="K46" s="12"/>
      <c r="L46" s="12"/>
      <c r="M46" s="12"/>
      <c r="N46" s="12"/>
    </row>
    <row r="47" spans="1:14" ht="30" x14ac:dyDescent="0.25">
      <c r="A47" s="68" t="s">
        <v>58</v>
      </c>
      <c r="B47" s="68" t="s">
        <v>59</v>
      </c>
      <c r="C47" s="68"/>
      <c r="D47" s="68"/>
      <c r="E47" s="68"/>
      <c r="F47" s="68"/>
      <c r="G47" s="68"/>
      <c r="H47" s="70"/>
      <c r="I47" s="12"/>
      <c r="J47" s="12"/>
      <c r="K47" s="12"/>
      <c r="L47" s="12"/>
      <c r="M47" s="12"/>
      <c r="N47" s="12"/>
    </row>
    <row r="48" spans="1:14" x14ac:dyDescent="0.25">
      <c r="A48" s="68" t="s">
        <v>60</v>
      </c>
      <c r="B48" s="68" t="s">
        <v>61</v>
      </c>
      <c r="C48" s="68">
        <v>4</v>
      </c>
      <c r="D48" s="68" t="s">
        <v>36</v>
      </c>
      <c r="E48" s="69"/>
      <c r="F48" s="68" t="str">
        <f>IF(ISBLANK(E48),"", PRODUCT(C48,E48))</f>
        <v/>
      </c>
      <c r="G48" s="70"/>
      <c r="H48" s="68"/>
      <c r="I48" s="12"/>
      <c r="J48" s="12"/>
      <c r="K48" s="12"/>
      <c r="L48" s="12"/>
      <c r="M48" s="12"/>
      <c r="N48" s="12"/>
    </row>
    <row r="49" spans="1:14" ht="30" x14ac:dyDescent="0.25">
      <c r="A49" s="68" t="s">
        <v>62</v>
      </c>
      <c r="B49" s="68" t="s">
        <v>63</v>
      </c>
      <c r="C49" s="68"/>
      <c r="D49" s="68"/>
      <c r="E49" s="68"/>
      <c r="F49" s="68"/>
      <c r="G49" s="68"/>
      <c r="H49" s="70"/>
      <c r="I49" s="12"/>
      <c r="J49" s="12"/>
      <c r="K49" s="12"/>
      <c r="L49" s="12"/>
      <c r="M49" s="12"/>
      <c r="N49" s="12"/>
    </row>
    <row r="50" spans="1:14" x14ac:dyDescent="0.25">
      <c r="A50" s="68" t="s">
        <v>64</v>
      </c>
      <c r="B50" s="68" t="s">
        <v>61</v>
      </c>
      <c r="C50" s="68">
        <v>4</v>
      </c>
      <c r="D50" s="68" t="s">
        <v>36</v>
      </c>
      <c r="E50" s="69"/>
      <c r="F50" s="68" t="str">
        <f>IF(ISBLANK(E50),"", PRODUCT(C50,E50))</f>
        <v/>
      </c>
      <c r="G50" s="70"/>
      <c r="H50" s="68"/>
      <c r="I50" s="12"/>
      <c r="J50" s="12"/>
      <c r="K50" s="12"/>
      <c r="L50" s="12"/>
      <c r="M50" s="12"/>
      <c r="N50" s="12"/>
    </row>
    <row r="51" spans="1:14" ht="30" x14ac:dyDescent="0.25">
      <c r="A51" s="68" t="s">
        <v>65</v>
      </c>
      <c r="B51" s="68" t="s">
        <v>66</v>
      </c>
      <c r="C51" s="68"/>
      <c r="D51" s="68"/>
      <c r="E51" s="68"/>
      <c r="F51" s="68"/>
      <c r="G51" s="68"/>
      <c r="H51" s="70"/>
      <c r="I51" s="12"/>
      <c r="J51" s="12"/>
      <c r="K51" s="12"/>
      <c r="L51" s="12"/>
      <c r="M51" s="12"/>
      <c r="N51" s="12"/>
    </row>
    <row r="52" spans="1:14" x14ac:dyDescent="0.25">
      <c r="A52" s="68" t="s">
        <v>67</v>
      </c>
      <c r="B52" s="68" t="s">
        <v>68</v>
      </c>
      <c r="C52" s="68">
        <v>10</v>
      </c>
      <c r="D52" s="68" t="s">
        <v>36</v>
      </c>
      <c r="E52" s="69"/>
      <c r="F52" s="68" t="str">
        <f>IF(ISBLANK(E52),"", PRODUCT(C52,E52))</f>
        <v/>
      </c>
      <c r="G52" s="70"/>
      <c r="H52" s="68"/>
      <c r="I52" s="12"/>
      <c r="J52" s="12"/>
      <c r="K52" s="12"/>
      <c r="L52" s="12"/>
      <c r="M52" s="12"/>
      <c r="N52" s="12"/>
    </row>
    <row r="53" spans="1:14" ht="30" x14ac:dyDescent="0.25">
      <c r="A53" s="68" t="s">
        <v>69</v>
      </c>
      <c r="B53" s="68" t="s">
        <v>70</v>
      </c>
      <c r="C53" s="68"/>
      <c r="D53" s="68"/>
      <c r="E53" s="68"/>
      <c r="F53" s="68"/>
      <c r="G53" s="68"/>
      <c r="H53" s="70"/>
      <c r="I53" s="12"/>
      <c r="J53" s="12"/>
      <c r="K53" s="12"/>
      <c r="L53" s="12"/>
      <c r="M53" s="12"/>
      <c r="N53" s="12"/>
    </row>
    <row r="54" spans="1:14" x14ac:dyDescent="0.25">
      <c r="A54" s="68" t="s">
        <v>71</v>
      </c>
      <c r="B54" s="68" t="s">
        <v>68</v>
      </c>
      <c r="C54" s="68">
        <v>10</v>
      </c>
      <c r="D54" s="68" t="s">
        <v>36</v>
      </c>
      <c r="E54" s="69"/>
      <c r="F54" s="68" t="str">
        <f>IF(ISBLANK(E54),"", PRODUCT(C54,E54))</f>
        <v/>
      </c>
      <c r="G54" s="70"/>
      <c r="H54" s="68"/>
      <c r="I54" s="12"/>
      <c r="J54" s="12"/>
      <c r="K54" s="12"/>
      <c r="L54" s="12"/>
      <c r="M54" s="12"/>
      <c r="N54" s="12"/>
    </row>
    <row r="55" spans="1:14" ht="30" x14ac:dyDescent="0.25">
      <c r="A55" s="68" t="s">
        <v>72</v>
      </c>
      <c r="B55" s="68" t="s">
        <v>73</v>
      </c>
      <c r="C55" s="68"/>
      <c r="D55" s="68"/>
      <c r="E55" s="68"/>
      <c r="F55" s="68"/>
      <c r="G55" s="68"/>
      <c r="H55" s="70"/>
      <c r="I55" s="12"/>
      <c r="J55" s="12"/>
      <c r="K55" s="12"/>
      <c r="L55" s="12"/>
      <c r="M55" s="12"/>
      <c r="N55" s="12"/>
    </row>
    <row r="56" spans="1:14" x14ac:dyDescent="0.25">
      <c r="A56" s="68" t="s">
        <v>74</v>
      </c>
      <c r="B56" s="68" t="s">
        <v>75</v>
      </c>
      <c r="C56" s="68">
        <v>1</v>
      </c>
      <c r="D56" s="68" t="s">
        <v>36</v>
      </c>
      <c r="E56" s="69"/>
      <c r="F56" s="68" t="str">
        <f>IF(ISBLANK(E56),"", PRODUCT(C56,E56))</f>
        <v/>
      </c>
      <c r="G56" s="70"/>
      <c r="H56" s="68"/>
      <c r="I56" s="12"/>
      <c r="J56" s="12"/>
      <c r="K56" s="12"/>
      <c r="L56" s="12"/>
      <c r="M56" s="12"/>
      <c r="N56" s="12"/>
    </row>
    <row r="57" spans="1:14" ht="30" x14ac:dyDescent="0.25">
      <c r="A57" s="68" t="s">
        <v>76</v>
      </c>
      <c r="B57" s="68" t="s">
        <v>77</v>
      </c>
      <c r="C57" s="68"/>
      <c r="D57" s="68"/>
      <c r="E57" s="68"/>
      <c r="F57" s="68"/>
      <c r="G57" s="68"/>
      <c r="H57" s="70"/>
      <c r="I57" s="12"/>
      <c r="J57" s="12"/>
      <c r="K57" s="12"/>
      <c r="L57" s="12"/>
      <c r="M57" s="12"/>
      <c r="N57" s="12"/>
    </row>
    <row r="58" spans="1:14" x14ac:dyDescent="0.25">
      <c r="A58" s="68" t="s">
        <v>78</v>
      </c>
      <c r="B58" s="68" t="s">
        <v>79</v>
      </c>
      <c r="C58" s="68">
        <v>3</v>
      </c>
      <c r="D58" s="68" t="s">
        <v>36</v>
      </c>
      <c r="E58" s="69"/>
      <c r="F58" s="68" t="str">
        <f>IF(ISBLANK(E58),"", PRODUCT(C58,E58))</f>
        <v/>
      </c>
      <c r="G58" s="70"/>
      <c r="H58" s="68"/>
      <c r="I58" s="12"/>
      <c r="J58" s="12"/>
      <c r="K58" s="12"/>
      <c r="L58" s="12"/>
      <c r="M58" s="12"/>
      <c r="N58" s="12"/>
    </row>
    <row r="59" spans="1:14" ht="30" x14ac:dyDescent="0.25">
      <c r="A59" s="68" t="s">
        <v>80</v>
      </c>
      <c r="B59" s="68" t="s">
        <v>81</v>
      </c>
      <c r="C59" s="68"/>
      <c r="D59" s="68"/>
      <c r="E59" s="68"/>
      <c r="F59" s="68"/>
      <c r="G59" s="68"/>
      <c r="H59" s="70"/>
      <c r="I59" s="12"/>
      <c r="J59" s="12"/>
      <c r="K59" s="12"/>
      <c r="L59" s="12"/>
      <c r="M59" s="12"/>
      <c r="N59" s="12"/>
    </row>
    <row r="60" spans="1:14" x14ac:dyDescent="0.25">
      <c r="A60" s="68" t="s">
        <v>82</v>
      </c>
      <c r="B60" s="68" t="s">
        <v>83</v>
      </c>
      <c r="C60" s="68">
        <v>1</v>
      </c>
      <c r="D60" s="68" t="s">
        <v>36</v>
      </c>
      <c r="E60" s="69"/>
      <c r="F60" s="68" t="str">
        <f>IF(ISBLANK(E60),"", PRODUCT(C60,E60))</f>
        <v/>
      </c>
      <c r="G60" s="70"/>
      <c r="H60" s="68"/>
      <c r="I60" s="12"/>
      <c r="J60" s="12"/>
      <c r="K60" s="12"/>
      <c r="L60" s="12"/>
      <c r="M60" s="12"/>
      <c r="N60" s="12"/>
    </row>
    <row r="61" spans="1:14" x14ac:dyDescent="0.25">
      <c r="A61" s="68" t="s">
        <v>84</v>
      </c>
      <c r="B61" s="68" t="s">
        <v>83</v>
      </c>
      <c r="C61" s="68"/>
      <c r="D61" s="68"/>
      <c r="E61" s="68"/>
      <c r="F61" s="68"/>
      <c r="G61" s="68"/>
      <c r="H61" s="70"/>
      <c r="I61" s="12"/>
      <c r="J61" s="12"/>
      <c r="K61" s="12"/>
      <c r="L61" s="12"/>
      <c r="M61" s="12"/>
      <c r="N61" s="12"/>
    </row>
    <row r="62" spans="1:14" x14ac:dyDescent="0.25">
      <c r="A62" s="68" t="s">
        <v>85</v>
      </c>
      <c r="B62" s="68" t="s">
        <v>86</v>
      </c>
      <c r="C62" s="68">
        <v>1</v>
      </c>
      <c r="D62" s="68" t="s">
        <v>36</v>
      </c>
      <c r="E62" s="69"/>
      <c r="F62" s="68" t="str">
        <f>IF(ISBLANK(E62),"", PRODUCT(C62,E62))</f>
        <v/>
      </c>
      <c r="G62" s="70"/>
      <c r="H62" s="68"/>
      <c r="I62" s="12"/>
      <c r="J62" s="12"/>
      <c r="K62" s="12"/>
      <c r="L62" s="12"/>
      <c r="M62" s="12"/>
      <c r="N62" s="12"/>
    </row>
    <row r="63" spans="1:14" x14ac:dyDescent="0.25">
      <c r="A63" s="68" t="s">
        <v>87</v>
      </c>
      <c r="B63" s="68" t="s">
        <v>86</v>
      </c>
      <c r="C63" s="68"/>
      <c r="D63" s="68"/>
      <c r="E63" s="68"/>
      <c r="F63" s="68"/>
      <c r="G63" s="68"/>
      <c r="H63" s="70"/>
      <c r="I63" s="12"/>
      <c r="J63" s="12"/>
      <c r="K63" s="12"/>
      <c r="L63" s="12"/>
      <c r="M63" s="12"/>
      <c r="N63" s="12"/>
    </row>
    <row r="64" spans="1:14" x14ac:dyDescent="0.25">
      <c r="A64" s="68" t="s">
        <v>88</v>
      </c>
      <c r="B64" s="68" t="s">
        <v>89</v>
      </c>
      <c r="C64" s="68">
        <v>1</v>
      </c>
      <c r="D64" s="68" t="s">
        <v>36</v>
      </c>
      <c r="E64" s="69"/>
      <c r="F64" s="68" t="str">
        <f>IF(ISBLANK(E64),"", PRODUCT(C64,E64))</f>
        <v/>
      </c>
      <c r="G64" s="70"/>
      <c r="H64" s="68"/>
      <c r="I64" s="12"/>
      <c r="J64" s="12"/>
      <c r="K64" s="12"/>
      <c r="L64" s="12"/>
      <c r="M64" s="12"/>
      <c r="N64" s="12"/>
    </row>
    <row r="65" spans="1:14" x14ac:dyDescent="0.25">
      <c r="A65" s="68" t="s">
        <v>90</v>
      </c>
      <c r="B65" s="68" t="s">
        <v>91</v>
      </c>
      <c r="C65" s="68"/>
      <c r="D65" s="68"/>
      <c r="E65" s="68"/>
      <c r="F65" s="68"/>
      <c r="G65" s="68"/>
      <c r="H65" s="70"/>
      <c r="I65" s="12"/>
      <c r="J65" s="12"/>
      <c r="K65" s="12"/>
      <c r="L65" s="12"/>
      <c r="M65" s="12"/>
      <c r="N65" s="12"/>
    </row>
    <row r="66" spans="1:14" x14ac:dyDescent="0.25">
      <c r="A66" s="68" t="s">
        <v>92</v>
      </c>
      <c r="B66" s="68" t="s">
        <v>93</v>
      </c>
      <c r="C66" s="68">
        <v>1</v>
      </c>
      <c r="D66" s="68" t="s">
        <v>36</v>
      </c>
      <c r="E66" s="69"/>
      <c r="F66" s="68" t="str">
        <f>IF(ISBLANK(E66),"", PRODUCT(C66,E66))</f>
        <v/>
      </c>
      <c r="G66" s="70"/>
      <c r="H66" s="68"/>
      <c r="I66" s="12"/>
      <c r="J66" s="12"/>
      <c r="K66" s="12"/>
      <c r="L66" s="12"/>
      <c r="M66" s="12"/>
      <c r="N66" s="12"/>
    </row>
    <row r="67" spans="1:14" x14ac:dyDescent="0.25">
      <c r="A67" s="68" t="s">
        <v>94</v>
      </c>
      <c r="B67" s="68" t="s">
        <v>95</v>
      </c>
      <c r="C67" s="68"/>
      <c r="D67" s="68"/>
      <c r="E67" s="68"/>
      <c r="F67" s="68"/>
      <c r="G67" s="68"/>
      <c r="H67" s="70"/>
      <c r="I67" s="12"/>
      <c r="J67" s="12"/>
      <c r="K67" s="12"/>
      <c r="L67" s="12"/>
      <c r="M67" s="12"/>
      <c r="N67" s="12"/>
    </row>
    <row r="68" spans="1:14" x14ac:dyDescent="0.25">
      <c r="A68" s="68" t="s">
        <v>96</v>
      </c>
      <c r="B68" s="68" t="s">
        <v>97</v>
      </c>
      <c r="C68" s="68">
        <v>1</v>
      </c>
      <c r="D68" s="68" t="s">
        <v>36</v>
      </c>
      <c r="E68" s="69"/>
      <c r="F68" s="68" t="str">
        <f>IF(ISBLANK(E68),"", PRODUCT(C68,E68))</f>
        <v/>
      </c>
      <c r="G68" s="70"/>
      <c r="H68" s="68"/>
      <c r="I68" s="12"/>
      <c r="J68" s="12"/>
      <c r="K68" s="12"/>
      <c r="L68" s="12"/>
      <c r="M68" s="12"/>
      <c r="N68" s="12"/>
    </row>
    <row r="69" spans="1:14" x14ac:dyDescent="0.25">
      <c r="A69" s="68" t="s">
        <v>98</v>
      </c>
      <c r="B69" s="68" t="s">
        <v>99</v>
      </c>
      <c r="C69" s="68"/>
      <c r="D69" s="68"/>
      <c r="E69" s="68"/>
      <c r="F69" s="68"/>
      <c r="G69" s="68"/>
      <c r="H69" s="70"/>
      <c r="I69" s="12"/>
      <c r="J69" s="12"/>
      <c r="K69" s="12"/>
      <c r="L69" s="12"/>
      <c r="M69" s="12"/>
      <c r="N69" s="12"/>
    </row>
    <row r="70" spans="1:14" x14ac:dyDescent="0.25">
      <c r="A70" s="68" t="s">
        <v>100</v>
      </c>
      <c r="B70" s="68" t="s">
        <v>101</v>
      </c>
      <c r="C70" s="68">
        <v>1</v>
      </c>
      <c r="D70" s="68" t="s">
        <v>36</v>
      </c>
      <c r="E70" s="69"/>
      <c r="F70" s="68" t="str">
        <f>IF(ISBLANK(E70),"", PRODUCT(C70,E70))</f>
        <v/>
      </c>
      <c r="G70" s="70"/>
      <c r="H70" s="68"/>
      <c r="I70" s="12"/>
      <c r="J70" s="12"/>
      <c r="K70" s="12"/>
      <c r="L70" s="12"/>
      <c r="M70" s="12"/>
      <c r="N70" s="12"/>
    </row>
    <row r="71" spans="1:14" x14ac:dyDescent="0.25">
      <c r="A71" s="68" t="s">
        <v>102</v>
      </c>
      <c r="B71" s="68" t="s">
        <v>103</v>
      </c>
      <c r="C71" s="68"/>
      <c r="D71" s="68"/>
      <c r="E71" s="68"/>
      <c r="F71" s="68"/>
      <c r="G71" s="68"/>
      <c r="H71" s="70"/>
      <c r="I71" s="12"/>
      <c r="J71" s="12"/>
      <c r="K71" s="12"/>
      <c r="L71" s="12"/>
      <c r="M71" s="12"/>
      <c r="N71" s="12"/>
    </row>
    <row r="72" spans="1:14" x14ac:dyDescent="0.25">
      <c r="A72" s="68" t="s">
        <v>104</v>
      </c>
      <c r="B72" s="68" t="s">
        <v>105</v>
      </c>
      <c r="C72" s="68">
        <v>1</v>
      </c>
      <c r="D72" s="68" t="s">
        <v>36</v>
      </c>
      <c r="E72" s="69"/>
      <c r="F72" s="68" t="str">
        <f>IF(ISBLANK(E72),"", PRODUCT(C72,E72))</f>
        <v/>
      </c>
      <c r="G72" s="70"/>
      <c r="H72" s="68"/>
      <c r="I72" s="12"/>
      <c r="J72" s="12"/>
      <c r="K72" s="12"/>
      <c r="L72" s="12"/>
      <c r="M72" s="12"/>
      <c r="N72" s="12"/>
    </row>
    <row r="73" spans="1:14" ht="30" x14ac:dyDescent="0.25">
      <c r="A73" s="68" t="s">
        <v>106</v>
      </c>
      <c r="B73" s="68" t="s">
        <v>107</v>
      </c>
      <c r="C73" s="68"/>
      <c r="D73" s="68"/>
      <c r="E73" s="68"/>
      <c r="F73" s="68"/>
      <c r="G73" s="68"/>
      <c r="H73" s="70"/>
      <c r="I73" s="12"/>
      <c r="J73" s="12"/>
      <c r="K73" s="12"/>
      <c r="L73" s="12"/>
      <c r="M73" s="12"/>
      <c r="N73" s="12"/>
    </row>
    <row r="74" spans="1:14" x14ac:dyDescent="0.25">
      <c r="A74" s="68" t="s">
        <v>108</v>
      </c>
      <c r="B74" s="68" t="s">
        <v>109</v>
      </c>
      <c r="C74" s="68">
        <v>1</v>
      </c>
      <c r="D74" s="68" t="s">
        <v>36</v>
      </c>
      <c r="E74" s="69"/>
      <c r="F74" s="68" t="str">
        <f>IF(ISBLANK(E74),"", PRODUCT(C74,E74))</f>
        <v/>
      </c>
      <c r="G74" s="70"/>
      <c r="H74" s="68"/>
      <c r="I74" s="12"/>
      <c r="J74" s="12"/>
      <c r="K74" s="12"/>
      <c r="L74" s="12"/>
      <c r="M74" s="12"/>
      <c r="N74" s="12"/>
    </row>
    <row r="75" spans="1:14" x14ac:dyDescent="0.25">
      <c r="A75" s="68" t="s">
        <v>110</v>
      </c>
      <c r="B75" s="68" t="s">
        <v>111</v>
      </c>
      <c r="C75" s="68"/>
      <c r="D75" s="68"/>
      <c r="E75" s="68"/>
      <c r="F75" s="68"/>
      <c r="G75" s="68"/>
      <c r="H75" s="70"/>
      <c r="I75" s="12"/>
      <c r="J75" s="12"/>
      <c r="K75" s="12"/>
      <c r="L75" s="12"/>
      <c r="M75" s="12"/>
      <c r="N75" s="12"/>
    </row>
    <row r="76" spans="1:14" x14ac:dyDescent="0.25">
      <c r="A76" s="68" t="s">
        <v>112</v>
      </c>
      <c r="B76" s="68" t="s">
        <v>113</v>
      </c>
      <c r="C76" s="68">
        <v>1</v>
      </c>
      <c r="D76" s="68" t="s">
        <v>36</v>
      </c>
      <c r="E76" s="69"/>
      <c r="F76" s="68" t="str">
        <f>IF(ISBLANK(E76),"", PRODUCT(C76,E76))</f>
        <v/>
      </c>
      <c r="G76" s="70"/>
      <c r="H76" s="68"/>
      <c r="I76" s="12"/>
      <c r="J76" s="12"/>
      <c r="K76" s="12"/>
      <c r="L76" s="12"/>
      <c r="M76" s="12"/>
      <c r="N76" s="12"/>
    </row>
    <row r="77" spans="1:14" x14ac:dyDescent="0.25">
      <c r="A77" s="68" t="s">
        <v>114</v>
      </c>
      <c r="B77" s="68" t="s">
        <v>115</v>
      </c>
      <c r="C77" s="68"/>
      <c r="D77" s="68"/>
      <c r="E77" s="68"/>
      <c r="F77" s="68"/>
      <c r="G77" s="68"/>
      <c r="H77" s="70"/>
      <c r="I77" s="12"/>
      <c r="J77" s="12"/>
      <c r="K77" s="12"/>
      <c r="L77" s="12"/>
      <c r="M77" s="12"/>
      <c r="N77" s="12"/>
    </row>
    <row r="78" spans="1:14" x14ac:dyDescent="0.25">
      <c r="A78" s="68" t="s">
        <v>116</v>
      </c>
      <c r="B78" s="68" t="s">
        <v>117</v>
      </c>
      <c r="C78" s="68">
        <v>60</v>
      </c>
      <c r="D78" s="68" t="s">
        <v>36</v>
      </c>
      <c r="E78" s="69"/>
      <c r="F78" s="68" t="str">
        <f>IF(ISBLANK(E78),"", PRODUCT(C78,E78))</f>
        <v/>
      </c>
      <c r="G78" s="70"/>
      <c r="H78" s="68"/>
      <c r="I78" s="12"/>
      <c r="J78" s="12"/>
      <c r="K78" s="12"/>
      <c r="L78" s="12"/>
      <c r="M78" s="12"/>
      <c r="N78" s="12"/>
    </row>
    <row r="79" spans="1:14" ht="30" x14ac:dyDescent="0.25">
      <c r="A79" s="68" t="s">
        <v>118</v>
      </c>
      <c r="B79" s="68" t="s">
        <v>119</v>
      </c>
      <c r="C79" s="68"/>
      <c r="D79" s="68"/>
      <c r="E79" s="68"/>
      <c r="F79" s="68"/>
      <c r="G79" s="68"/>
      <c r="H79" s="70"/>
      <c r="I79" s="12"/>
      <c r="J79" s="12"/>
      <c r="K79" s="12"/>
      <c r="L79" s="12"/>
      <c r="M79" s="12"/>
      <c r="N79" s="12"/>
    </row>
    <row r="80" spans="1:14" x14ac:dyDescent="0.25">
      <c r="A80" s="68" t="s">
        <v>120</v>
      </c>
      <c r="B80" s="68" t="s">
        <v>117</v>
      </c>
      <c r="C80" s="68">
        <v>60</v>
      </c>
      <c r="D80" s="68" t="s">
        <v>36</v>
      </c>
      <c r="E80" s="69"/>
      <c r="F80" s="68" t="str">
        <f>IF(ISBLANK(E80),"", PRODUCT(C80,E80))</f>
        <v/>
      </c>
      <c r="G80" s="70"/>
      <c r="H80" s="68"/>
      <c r="I80" s="12"/>
      <c r="J80" s="12"/>
      <c r="K80" s="12"/>
      <c r="L80" s="12"/>
      <c r="M80" s="12"/>
      <c r="N80" s="12"/>
    </row>
    <row r="81" spans="1:14" ht="30" x14ac:dyDescent="0.25">
      <c r="A81" s="68" t="s">
        <v>121</v>
      </c>
      <c r="B81" s="68" t="s">
        <v>122</v>
      </c>
      <c r="C81" s="68"/>
      <c r="D81" s="68"/>
      <c r="E81" s="68"/>
      <c r="F81" s="68"/>
      <c r="G81" s="68"/>
      <c r="H81" s="70"/>
      <c r="I81" s="12"/>
      <c r="J81" s="12"/>
      <c r="K81" s="12"/>
      <c r="L81" s="12"/>
      <c r="M81" s="12"/>
      <c r="N81" s="12"/>
    </row>
    <row r="82" spans="1:14" x14ac:dyDescent="0.25">
      <c r="A82" s="68" t="s">
        <v>123</v>
      </c>
      <c r="B82" s="68" t="s">
        <v>124</v>
      </c>
      <c r="C82" s="68">
        <v>20</v>
      </c>
      <c r="D82" s="68" t="s">
        <v>36</v>
      </c>
      <c r="E82" s="69"/>
      <c r="F82" s="68" t="str">
        <f>IF(ISBLANK(E82),"", PRODUCT(C82,E82))</f>
        <v/>
      </c>
      <c r="G82" s="70"/>
      <c r="H82" s="68"/>
      <c r="I82" s="12"/>
      <c r="J82" s="12"/>
      <c r="K82" s="12"/>
      <c r="L82" s="12"/>
      <c r="M82" s="12"/>
      <c r="N82" s="12"/>
    </row>
    <row r="83" spans="1:14" ht="30" x14ac:dyDescent="0.25">
      <c r="A83" s="68" t="s">
        <v>125</v>
      </c>
      <c r="B83" s="68" t="s">
        <v>126</v>
      </c>
      <c r="C83" s="68"/>
      <c r="D83" s="68"/>
      <c r="E83" s="68"/>
      <c r="F83" s="68"/>
      <c r="G83" s="68"/>
      <c r="H83" s="70"/>
      <c r="I83" s="12"/>
      <c r="J83" s="12"/>
      <c r="K83" s="12"/>
      <c r="L83" s="12"/>
      <c r="M83" s="12"/>
      <c r="N83" s="12"/>
    </row>
    <row r="84" spans="1:14" x14ac:dyDescent="0.25">
      <c r="A84" s="68" t="s">
        <v>127</v>
      </c>
      <c r="B84" s="68" t="s">
        <v>124</v>
      </c>
      <c r="C84" s="68">
        <v>20</v>
      </c>
      <c r="D84" s="68" t="s">
        <v>36</v>
      </c>
      <c r="E84" s="69"/>
      <c r="F84" s="68" t="str">
        <f>IF(ISBLANK(E84),"", PRODUCT(C84,E84))</f>
        <v/>
      </c>
      <c r="G84" s="70"/>
      <c r="H84" s="68"/>
      <c r="I84" s="12"/>
      <c r="J84" s="12"/>
      <c r="K84" s="12"/>
      <c r="L84" s="12"/>
      <c r="M84" s="12"/>
      <c r="N84" s="12"/>
    </row>
    <row r="85" spans="1:14" ht="30" x14ac:dyDescent="0.25">
      <c r="A85" s="68" t="s">
        <v>128</v>
      </c>
      <c r="B85" s="68" t="s">
        <v>129</v>
      </c>
      <c r="C85" s="68"/>
      <c r="D85" s="68"/>
      <c r="E85" s="68"/>
      <c r="F85" s="68"/>
      <c r="G85" s="68"/>
      <c r="H85" s="70"/>
      <c r="I85" s="12"/>
      <c r="J85" s="12"/>
      <c r="K85" s="12"/>
      <c r="L85" s="12"/>
      <c r="M85" s="12"/>
      <c r="N85" s="12"/>
    </row>
    <row r="86" spans="1:14" x14ac:dyDescent="0.25">
      <c r="A86" s="68" t="s">
        <v>130</v>
      </c>
      <c r="B86" s="68" t="s">
        <v>131</v>
      </c>
      <c r="C86" s="68">
        <v>1</v>
      </c>
      <c r="D86" s="68" t="s">
        <v>36</v>
      </c>
      <c r="E86" s="69"/>
      <c r="F86" s="68" t="str">
        <f>IF(ISBLANK(E86),"", PRODUCT(C86,E86))</f>
        <v/>
      </c>
      <c r="G86" s="70"/>
      <c r="H86" s="68"/>
      <c r="I86" s="12"/>
      <c r="J86" s="12"/>
      <c r="K86" s="12"/>
      <c r="L86" s="12"/>
      <c r="M86" s="12"/>
      <c r="N86" s="12"/>
    </row>
    <row r="87" spans="1:14" x14ac:dyDescent="0.25">
      <c r="A87" s="68" t="s">
        <v>132</v>
      </c>
      <c r="B87" s="68" t="s">
        <v>131</v>
      </c>
      <c r="C87" s="68"/>
      <c r="D87" s="68"/>
      <c r="E87" s="68"/>
      <c r="F87" s="68"/>
      <c r="G87" s="68"/>
      <c r="H87" s="70"/>
      <c r="I87" s="12"/>
      <c r="J87" s="12"/>
      <c r="K87" s="12"/>
      <c r="L87" s="12"/>
      <c r="M87" s="12"/>
      <c r="N87" s="12"/>
    </row>
    <row r="88" spans="1:14" x14ac:dyDescent="0.25">
      <c r="A88" s="68" t="s">
        <v>133</v>
      </c>
      <c r="B88" s="68" t="s">
        <v>49</v>
      </c>
      <c r="C88" s="68">
        <v>1</v>
      </c>
      <c r="D88" s="68" t="s">
        <v>36</v>
      </c>
      <c r="E88" s="69"/>
      <c r="F88" s="68" t="str">
        <f>IF(ISBLANK(E88),"", PRODUCT(C88,E88))</f>
        <v/>
      </c>
      <c r="G88" s="70"/>
      <c r="H88" s="68"/>
      <c r="I88" s="12"/>
      <c r="J88" s="12"/>
      <c r="K88" s="12"/>
      <c r="L88" s="12"/>
      <c r="M88" s="12"/>
      <c r="N88" s="12"/>
    </row>
    <row r="89" spans="1:14" ht="30" x14ac:dyDescent="0.25">
      <c r="A89" s="68" t="s">
        <v>134</v>
      </c>
      <c r="B89" s="68" t="s">
        <v>135</v>
      </c>
      <c r="C89" s="68"/>
      <c r="D89" s="68"/>
      <c r="E89" s="68"/>
      <c r="F89" s="68"/>
      <c r="G89" s="68"/>
      <c r="H89" s="70"/>
      <c r="I89" s="12"/>
      <c r="J89" s="12"/>
      <c r="K89" s="12"/>
      <c r="L89" s="12"/>
      <c r="M89" s="12"/>
      <c r="N89" s="12"/>
    </row>
    <row r="90" spans="1:14" x14ac:dyDescent="0.25">
      <c r="A90" s="68" t="s">
        <v>136</v>
      </c>
      <c r="B90" s="68" t="s">
        <v>137</v>
      </c>
      <c r="C90" s="68">
        <v>4</v>
      </c>
      <c r="D90" s="68" t="s">
        <v>36</v>
      </c>
      <c r="E90" s="69"/>
      <c r="F90" s="68" t="str">
        <f>IF(ISBLANK(E90),"", PRODUCT(C90,E90))</f>
        <v/>
      </c>
      <c r="G90" s="70"/>
      <c r="H90" s="68"/>
      <c r="I90" s="12"/>
      <c r="J90" s="12"/>
      <c r="K90" s="12"/>
      <c r="L90" s="12"/>
      <c r="M90" s="12"/>
      <c r="N90" s="12"/>
    </row>
    <row r="91" spans="1:14" ht="30" x14ac:dyDescent="0.25">
      <c r="A91" s="68" t="s">
        <v>138</v>
      </c>
      <c r="B91" s="68" t="s">
        <v>139</v>
      </c>
      <c r="C91" s="68"/>
      <c r="D91" s="68"/>
      <c r="E91" s="68"/>
      <c r="F91" s="68"/>
      <c r="G91" s="68"/>
      <c r="H91" s="70"/>
      <c r="I91" s="12"/>
      <c r="J91" s="12"/>
      <c r="K91" s="12"/>
      <c r="L91" s="12"/>
      <c r="M91" s="12"/>
      <c r="N91" s="12"/>
    </row>
    <row r="92" spans="1:14" x14ac:dyDescent="0.25">
      <c r="A92" s="68" t="s">
        <v>140</v>
      </c>
      <c r="B92" s="68" t="s">
        <v>61</v>
      </c>
      <c r="C92" s="68">
        <v>4</v>
      </c>
      <c r="D92" s="68" t="s">
        <v>36</v>
      </c>
      <c r="E92" s="69"/>
      <c r="F92" s="68" t="str">
        <f>IF(ISBLANK(E92),"", PRODUCT(C92,E92))</f>
        <v/>
      </c>
      <c r="G92" s="70"/>
      <c r="H92" s="68"/>
      <c r="I92" s="12"/>
      <c r="J92" s="12"/>
      <c r="K92" s="12"/>
      <c r="L92" s="12"/>
      <c r="M92" s="12"/>
      <c r="N92" s="12"/>
    </row>
    <row r="93" spans="1:14" ht="30" x14ac:dyDescent="0.25">
      <c r="A93" s="68" t="s">
        <v>141</v>
      </c>
      <c r="B93" s="68" t="s">
        <v>142</v>
      </c>
      <c r="C93" s="68"/>
      <c r="D93" s="68"/>
      <c r="E93" s="68"/>
      <c r="F93" s="68"/>
      <c r="G93" s="68"/>
      <c r="H93" s="70"/>
      <c r="I93" s="12"/>
      <c r="J93" s="12"/>
      <c r="K93" s="12"/>
      <c r="L93" s="12"/>
      <c r="M93" s="12"/>
      <c r="N93" s="12"/>
    </row>
    <row r="94" spans="1:14" x14ac:dyDescent="0.25">
      <c r="A94" s="68" t="s">
        <v>143</v>
      </c>
      <c r="B94" s="68" t="s">
        <v>68</v>
      </c>
      <c r="C94" s="68">
        <v>10</v>
      </c>
      <c r="D94" s="68" t="s">
        <v>36</v>
      </c>
      <c r="E94" s="69"/>
      <c r="F94" s="68" t="str">
        <f>IF(ISBLANK(E94),"", PRODUCT(C94,E94))</f>
        <v/>
      </c>
      <c r="G94" s="70"/>
      <c r="H94" s="68"/>
      <c r="I94" s="12"/>
      <c r="J94" s="12"/>
      <c r="K94" s="12"/>
      <c r="L94" s="12"/>
      <c r="M94" s="12"/>
      <c r="N94" s="12"/>
    </row>
    <row r="95" spans="1:14" ht="30" x14ac:dyDescent="0.25">
      <c r="A95" s="68" t="s">
        <v>144</v>
      </c>
      <c r="B95" s="68" t="s">
        <v>145</v>
      </c>
      <c r="C95" s="68"/>
      <c r="D95" s="68"/>
      <c r="E95" s="68"/>
      <c r="F95" s="68"/>
      <c r="G95" s="68"/>
      <c r="H95" s="70"/>
      <c r="I95" s="12"/>
      <c r="J95" s="12"/>
      <c r="K95" s="12"/>
      <c r="L95" s="12"/>
      <c r="M95" s="12"/>
      <c r="N95" s="12"/>
    </row>
    <row r="96" spans="1:14" x14ac:dyDescent="0.25">
      <c r="A96" s="68" t="s">
        <v>146</v>
      </c>
      <c r="B96" s="68" t="s">
        <v>68</v>
      </c>
      <c r="C96" s="68">
        <v>10</v>
      </c>
      <c r="D96" s="68" t="s">
        <v>36</v>
      </c>
      <c r="E96" s="69"/>
      <c r="F96" s="68" t="str">
        <f>IF(ISBLANK(E96),"", PRODUCT(C96,E96))</f>
        <v/>
      </c>
      <c r="G96" s="70"/>
      <c r="H96" s="68"/>
      <c r="I96" s="12"/>
      <c r="J96" s="12"/>
      <c r="K96" s="12"/>
      <c r="L96" s="12"/>
      <c r="M96" s="12"/>
      <c r="N96" s="12"/>
    </row>
    <row r="97" spans="1:14" ht="30" x14ac:dyDescent="0.25">
      <c r="A97" s="68" t="s">
        <v>147</v>
      </c>
      <c r="B97" s="68" t="s">
        <v>148</v>
      </c>
      <c r="C97" s="68"/>
      <c r="D97" s="68"/>
      <c r="E97" s="68"/>
      <c r="F97" s="68"/>
      <c r="G97" s="68"/>
      <c r="H97" s="70"/>
      <c r="I97" s="12"/>
      <c r="J97" s="12"/>
      <c r="K97" s="12"/>
      <c r="L97" s="12"/>
      <c r="M97" s="12"/>
      <c r="N97" s="12"/>
    </row>
    <row r="98" spans="1:14" x14ac:dyDescent="0.25">
      <c r="A98" s="68" t="s">
        <v>149</v>
      </c>
      <c r="B98" s="68" t="s">
        <v>150</v>
      </c>
      <c r="C98" s="68">
        <v>10</v>
      </c>
      <c r="D98" s="68" t="s">
        <v>36</v>
      </c>
      <c r="E98" s="69"/>
      <c r="F98" s="68" t="str">
        <f>IF(ISBLANK(E98),"", PRODUCT(C98,E98))</f>
        <v/>
      </c>
      <c r="G98" s="70"/>
      <c r="H98" s="68"/>
      <c r="I98" s="12"/>
      <c r="J98" s="12"/>
      <c r="K98" s="12"/>
      <c r="L98" s="12"/>
      <c r="M98" s="12"/>
      <c r="N98" s="12"/>
    </row>
    <row r="99" spans="1:14" ht="30" x14ac:dyDescent="0.25">
      <c r="A99" s="68" t="s">
        <v>151</v>
      </c>
      <c r="B99" s="68" t="s">
        <v>152</v>
      </c>
      <c r="C99" s="68"/>
      <c r="D99" s="68"/>
      <c r="E99" s="68"/>
      <c r="F99" s="68"/>
      <c r="G99" s="68"/>
      <c r="H99" s="70"/>
      <c r="I99" s="12"/>
      <c r="J99" s="12"/>
      <c r="K99" s="12"/>
      <c r="L99" s="12"/>
      <c r="M99" s="12"/>
      <c r="N99" s="12"/>
    </row>
    <row r="100" spans="1:14" x14ac:dyDescent="0.25">
      <c r="A100" s="68" t="s">
        <v>153</v>
      </c>
      <c r="B100" s="68" t="s">
        <v>154</v>
      </c>
      <c r="C100" s="68">
        <v>3</v>
      </c>
      <c r="D100" s="68" t="s">
        <v>36</v>
      </c>
      <c r="E100" s="69"/>
      <c r="F100" s="68" t="str">
        <f>IF(ISBLANK(E100),"", PRODUCT(C100,E100))</f>
        <v/>
      </c>
      <c r="G100" s="70"/>
      <c r="H100" s="68"/>
      <c r="I100" s="12"/>
      <c r="J100" s="12"/>
      <c r="K100" s="12"/>
      <c r="L100" s="12"/>
      <c r="M100" s="12"/>
      <c r="N100" s="12"/>
    </row>
    <row r="101" spans="1:14" ht="30" x14ac:dyDescent="0.25">
      <c r="A101" s="68" t="s">
        <v>155</v>
      </c>
      <c r="B101" s="68" t="s">
        <v>156</v>
      </c>
      <c r="C101" s="68"/>
      <c r="D101" s="68"/>
      <c r="E101" s="68"/>
      <c r="F101" s="68"/>
      <c r="G101" s="68"/>
      <c r="H101" s="70"/>
      <c r="I101" s="12"/>
      <c r="J101" s="12"/>
      <c r="K101" s="12"/>
      <c r="L101" s="12"/>
      <c r="M101" s="12"/>
      <c r="N101" s="12"/>
    </row>
    <row r="102" spans="1:14" x14ac:dyDescent="0.25">
      <c r="A102" s="68" t="s">
        <v>157</v>
      </c>
      <c r="B102" s="68" t="s">
        <v>158</v>
      </c>
      <c r="C102" s="68">
        <v>1</v>
      </c>
      <c r="D102" s="68" t="s">
        <v>36</v>
      </c>
      <c r="E102" s="69"/>
      <c r="F102" s="68" t="str">
        <f>IF(ISBLANK(E102),"", PRODUCT(C102,E102))</f>
        <v/>
      </c>
      <c r="G102" s="70"/>
      <c r="H102" s="68"/>
      <c r="I102" s="12"/>
      <c r="J102" s="12"/>
      <c r="K102" s="12"/>
      <c r="L102" s="12"/>
      <c r="M102" s="12"/>
      <c r="N102" s="12"/>
    </row>
    <row r="103" spans="1:14" x14ac:dyDescent="0.25">
      <c r="A103" s="68" t="s">
        <v>159</v>
      </c>
      <c r="B103" s="68" t="s">
        <v>158</v>
      </c>
      <c r="C103" s="68"/>
      <c r="D103" s="68"/>
      <c r="E103" s="68"/>
      <c r="F103" s="68"/>
      <c r="G103" s="68"/>
      <c r="H103" s="70"/>
      <c r="I103" s="12"/>
      <c r="J103" s="12"/>
      <c r="K103" s="12"/>
      <c r="L103" s="12"/>
      <c r="M103" s="12"/>
      <c r="N103" s="12"/>
    </row>
    <row r="104" spans="1:14" x14ac:dyDescent="0.25">
      <c r="A104" s="68" t="s">
        <v>160</v>
      </c>
      <c r="B104" s="68" t="s">
        <v>161</v>
      </c>
      <c r="C104" s="68">
        <v>1</v>
      </c>
      <c r="D104" s="68" t="s">
        <v>36</v>
      </c>
      <c r="E104" s="69"/>
      <c r="F104" s="68" t="str">
        <f>IF(ISBLANK(E104),"", PRODUCT(C104,E104))</f>
        <v/>
      </c>
      <c r="G104" s="70"/>
      <c r="H104" s="68"/>
      <c r="I104" s="12"/>
      <c r="J104" s="12"/>
      <c r="K104" s="12"/>
      <c r="L104" s="12"/>
      <c r="M104" s="12"/>
      <c r="N104" s="12"/>
    </row>
    <row r="105" spans="1:14" x14ac:dyDescent="0.25">
      <c r="A105" s="68" t="s">
        <v>162</v>
      </c>
      <c r="B105" s="68" t="s">
        <v>163</v>
      </c>
      <c r="C105" s="68"/>
      <c r="D105" s="68"/>
      <c r="E105" s="68"/>
      <c r="F105" s="68"/>
      <c r="G105" s="68"/>
      <c r="H105" s="70"/>
      <c r="I105" s="12"/>
      <c r="J105" s="12"/>
      <c r="K105" s="12"/>
      <c r="L105" s="12"/>
      <c r="M105" s="12"/>
      <c r="N105" s="12"/>
    </row>
    <row r="106" spans="1:14" ht="30" x14ac:dyDescent="0.25">
      <c r="A106" s="68" t="s">
        <v>164</v>
      </c>
      <c r="B106" s="68" t="s">
        <v>165</v>
      </c>
      <c r="C106" s="68"/>
      <c r="D106" s="68"/>
      <c r="E106" s="68"/>
      <c r="F106" s="68"/>
      <c r="G106" s="68"/>
      <c r="H106" s="70"/>
      <c r="I106" s="12"/>
      <c r="J106" s="12"/>
      <c r="K106" s="12"/>
      <c r="L106" s="12"/>
      <c r="M106" s="12"/>
      <c r="N106" s="12"/>
    </row>
    <row r="107" spans="1:14" ht="30" x14ac:dyDescent="0.25">
      <c r="A107" s="12"/>
      <c r="B107" s="12"/>
      <c r="C107" s="12"/>
      <c r="D107" s="12"/>
      <c r="E107" s="67" t="s">
        <v>166</v>
      </c>
      <c r="F107" s="67" t="str">
        <f>IF((COUNT(C34:C106)&lt;&gt;COUNT(F34:F106)),"", ROUND(SUM(F34:F106),2))</f>
        <v/>
      </c>
      <c r="G107" s="71" t="str">
        <f>IF((COUNT(C34:C106)&lt;&gt;COUNT(F34:F106)),"Neužpildytos visų objektų kainos", "")</f>
        <v>Neužpildytos visų objektų kainos</v>
      </c>
      <c r="H107" s="12"/>
      <c r="I107" s="12"/>
      <c r="J107" s="12"/>
      <c r="K107" s="12"/>
      <c r="L107" s="12"/>
      <c r="M107" s="12"/>
      <c r="N107" s="12"/>
    </row>
    <row r="108" spans="1:14" ht="30" x14ac:dyDescent="0.25">
      <c r="A108" s="12"/>
      <c r="B108" s="12"/>
      <c r="C108" s="67" t="s">
        <v>167</v>
      </c>
      <c r="D108" s="70"/>
      <c r="E108" s="67" t="s">
        <v>168</v>
      </c>
      <c r="F108" s="67" t="str">
        <f>IF(OR(F107="",D108=""),"", ROUND(PRODUCT(D108,F107)/100,2))</f>
        <v/>
      </c>
      <c r="G108" s="71" t="str">
        <f>IF(D108="", "Nurodykite taikomą PVM dydį", "")</f>
        <v>Nurodykite taikomą PVM dydį</v>
      </c>
      <c r="H108" s="12"/>
      <c r="I108" s="12"/>
      <c r="J108" s="12"/>
      <c r="K108" s="12"/>
      <c r="L108" s="12"/>
      <c r="M108" s="12"/>
      <c r="N108" s="12"/>
    </row>
    <row r="109" spans="1:14" x14ac:dyDescent="0.25">
      <c r="A109" s="12"/>
      <c r="B109" s="12"/>
      <c r="C109" s="12"/>
      <c r="D109" s="12"/>
      <c r="E109" s="67" t="s">
        <v>169</v>
      </c>
      <c r="F109" s="67">
        <f>IF(ISBLANK(F108), "", ROUND(SUM(F107:F108),2))</f>
        <v>0</v>
      </c>
      <c r="G109" s="12"/>
      <c r="H109" s="12"/>
      <c r="I109" s="12"/>
      <c r="J109" s="12"/>
      <c r="K109" s="12"/>
      <c r="L109" s="12"/>
      <c r="M109" s="12"/>
      <c r="N109" s="12"/>
    </row>
  </sheetData>
  <sheetProtection algorithmName="SHA-512" hashValue="skuDSu/JUK4uIazWfe+Rn0mN2JNAf7uHsLBIzKHXAwx260ZLxEvCJaDlfK+rYqVrdL6KtprzXk1DF6rh2JAlfg==" saltValue="O+yiGjweUJDCL+UTj80hcA=="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170</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171</v>
      </c>
      <c r="B5" s="41"/>
      <c r="C5" s="39" t="s">
        <v>172</v>
      </c>
      <c r="D5" s="40"/>
      <c r="E5" s="41"/>
      <c r="F5" s="39" t="s">
        <v>173</v>
      </c>
      <c r="G5" s="40"/>
      <c r="H5" s="41"/>
      <c r="I5" s="39" t="s">
        <v>174</v>
      </c>
      <c r="J5" s="41"/>
      <c r="K5" s="9" t="s">
        <v>175</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176</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28</v>
      </c>
      <c r="B19" s="41"/>
      <c r="C19" s="39" t="s">
        <v>172</v>
      </c>
      <c r="D19" s="40"/>
      <c r="E19" s="41"/>
      <c r="F19" s="39" t="s">
        <v>177</v>
      </c>
      <c r="G19" s="40"/>
      <c r="H19" s="41"/>
      <c r="I19" s="60" t="s">
        <v>174</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178</v>
      </c>
      <c r="B33" s="27"/>
      <c r="C33" s="27"/>
      <c r="D33" s="27"/>
      <c r="E33" s="27"/>
      <c r="F33" s="27"/>
      <c r="G33" s="27"/>
      <c r="H33" s="27"/>
      <c r="I33" s="27"/>
      <c r="J33" s="27"/>
    </row>
    <row r="34" spans="1:10" ht="15.95" customHeight="1" thickBot="1" x14ac:dyDescent="0.3"/>
    <row r="35" spans="1:10" ht="15.95" customHeight="1" x14ac:dyDescent="0.25">
      <c r="A35" s="8" t="s">
        <v>27</v>
      </c>
      <c r="B35" s="56" t="s">
        <v>179</v>
      </c>
      <c r="C35" s="40"/>
      <c r="D35" s="40"/>
      <c r="E35" s="40"/>
      <c r="F35" s="40"/>
      <c r="G35" s="41"/>
      <c r="H35" s="57" t="s">
        <v>180</v>
      </c>
      <c r="I35" s="40"/>
      <c r="J35" s="58"/>
    </row>
    <row r="36" spans="1:10" ht="48" customHeight="1" x14ac:dyDescent="0.25">
      <c r="A36" s="19" t="s">
        <v>181</v>
      </c>
      <c r="B36" s="48" t="s">
        <v>182</v>
      </c>
      <c r="C36" s="43"/>
      <c r="D36" s="43"/>
      <c r="E36" s="43"/>
      <c r="F36" s="43"/>
      <c r="G36" s="26"/>
      <c r="H36" s="51"/>
      <c r="I36" s="43"/>
      <c r="J36" s="45"/>
    </row>
    <row r="37" spans="1:10" ht="48" customHeight="1" x14ac:dyDescent="0.25">
      <c r="A37" s="19" t="s">
        <v>183</v>
      </c>
      <c r="B37" s="48" t="s">
        <v>184</v>
      </c>
      <c r="C37" s="43"/>
      <c r="D37" s="43"/>
      <c r="E37" s="43"/>
      <c r="F37" s="43"/>
      <c r="G37" s="26"/>
      <c r="H37" s="51"/>
      <c r="I37" s="43"/>
      <c r="J37" s="45"/>
    </row>
    <row r="38" spans="1:10" ht="48" customHeight="1" x14ac:dyDescent="0.25">
      <c r="A38" s="19" t="s">
        <v>185</v>
      </c>
      <c r="B38" s="48" t="s">
        <v>186</v>
      </c>
      <c r="C38" s="43"/>
      <c r="D38" s="43"/>
      <c r="E38" s="43"/>
      <c r="F38" s="43"/>
      <c r="G38" s="26"/>
      <c r="H38" s="51"/>
      <c r="I38" s="43"/>
      <c r="J38" s="45"/>
    </row>
    <row r="39" spans="1:10" ht="48" customHeight="1" x14ac:dyDescent="0.25">
      <c r="A39" s="19" t="s">
        <v>187</v>
      </c>
      <c r="B39" s="48" t="s">
        <v>188</v>
      </c>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189</v>
      </c>
      <c r="B48" s="27"/>
      <c r="C48" s="27"/>
      <c r="D48" s="27"/>
      <c r="E48" s="27"/>
      <c r="F48" s="27"/>
      <c r="G48" s="27"/>
      <c r="H48" s="27"/>
      <c r="I48" s="27"/>
      <c r="J48" s="27"/>
    </row>
    <row r="51" spans="1:10" x14ac:dyDescent="0.25">
      <c r="A51" s="47" t="s">
        <v>190</v>
      </c>
      <c r="B51" s="27"/>
      <c r="C51" s="27"/>
      <c r="D51" s="27"/>
      <c r="E51" s="53"/>
      <c r="F51" s="27"/>
      <c r="G51" s="27"/>
      <c r="H51" s="27"/>
      <c r="I51" s="27"/>
      <c r="J51" s="27"/>
    </row>
    <row r="53" spans="1:10" x14ac:dyDescent="0.25">
      <c r="A53" s="47" t="s">
        <v>191</v>
      </c>
      <c r="B53" s="27"/>
      <c r="C53" s="27"/>
      <c r="D53" s="27"/>
      <c r="E53" s="53"/>
      <c r="F53" s="27"/>
      <c r="G53" s="27"/>
      <c r="H53" s="27"/>
      <c r="I53" s="27"/>
      <c r="J53" s="27"/>
    </row>
    <row r="100" spans="1:1" ht="15.75" x14ac:dyDescent="0.25">
      <c r="A100" t="s">
        <v>192</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KUL Ligonine</cp:lastModifiedBy>
  <dcterms:created xsi:type="dcterms:W3CDTF">2023-04-04T12:16:45Z</dcterms:created>
  <dcterms:modified xsi:type="dcterms:W3CDTF">2026-07-23T06:40:53Z</dcterms:modified>
</cp:coreProperties>
</file>