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rv-mkstt970\mgyra$\GRA Medicina\Pirkimai bendras MLS\PIRKIMAI 2026\LINA\5 - Medicinos iranga ir prietaisai-TP (kaina-kokybe)\Pirkimo dokumentai CVP IS\"/>
    </mc:Choice>
  </mc:AlternateContent>
  <bookViews>
    <workbookView xWindow="-30180" yWindow="495" windowWidth="27645" windowHeight="16935"/>
  </bookViews>
  <sheets>
    <sheet name="Pasiūlymas" sheetId="1" r:id="rId1"/>
    <sheet name="Subtiekėjai ir priedai" sheetId="2" r:id="rId2"/>
  </sheets>
  <calcPr calcId="162913"/>
</workbook>
</file>

<file path=xl/calcChain.xml><?xml version="1.0" encoding="utf-8"?>
<calcChain xmlns="http://schemas.openxmlformats.org/spreadsheetml/2006/main">
  <c r="H104" i="1" l="1"/>
  <c r="G101" i="1"/>
  <c r="H103" i="1" s="1"/>
  <c r="H90" i="1"/>
  <c r="G86" i="1"/>
  <c r="H89" i="1" s="1"/>
  <c r="H75" i="1"/>
  <c r="G68" i="1"/>
  <c r="G74" i="1" s="1"/>
  <c r="G75" i="1" s="1"/>
  <c r="G76" i="1" s="1"/>
  <c r="H57" i="1"/>
  <c r="G54" i="1"/>
  <c r="H56" i="1" s="1"/>
  <c r="H43" i="1"/>
  <c r="G37" i="1"/>
  <c r="H42" i="1" s="1"/>
  <c r="G21" i="1"/>
  <c r="G56" i="1" l="1"/>
  <c r="G57" i="1" s="1"/>
  <c r="G58" i="1" s="1"/>
  <c r="G42" i="1"/>
  <c r="G43" i="1" s="1"/>
  <c r="G44" i="1" s="1"/>
  <c r="G103" i="1"/>
  <c r="G104" i="1" s="1"/>
  <c r="G105" i="1" s="1"/>
  <c r="H74" i="1"/>
  <c r="G89" i="1"/>
  <c r="G90" i="1" s="1"/>
  <c r="G91" i="1" s="1"/>
</calcChain>
</file>

<file path=xl/sharedStrings.xml><?xml version="1.0" encoding="utf-8"?>
<sst xmlns="http://schemas.openxmlformats.org/spreadsheetml/2006/main" count="211" uniqueCount="131">
  <si>
    <t>PIRKIMO SĄLYGŲ PRIEDAS "PASIŪLYMO FORMA"</t>
  </si>
  <si>
    <t>MEDICINOS ĮRANGA IR PRIETAISAI</t>
  </si>
  <si>
    <t>Kam:</t>
  </si>
  <si>
    <t>Gynybos resursų agentūra prie KAM</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</si>
  <si>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</si>
  <si>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</si>
  <si>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</si>
  <si>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</si>
  <si>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</si>
  <si>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</si>
  <si>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</si>
  <si>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</si>
  <si>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</si>
  <si>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</si>
  <si>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</si>
  <si>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</si>
  <si>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</si>
  <si>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</si>
  <si>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</si>
  <si>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</si>
  <si>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</si>
  <si>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</si>
  <si>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</si>
  <si>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</si>
  <si>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</si>
  <si>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</si>
  <si>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1. DALIS</t>
  </si>
  <si>
    <t>SMŪGINĖS BANGOS TERAPIJOS APARATAS</t>
  </si>
  <si>
    <t>Tiekėjo pasiūlymas:</t>
  </si>
  <si>
    <t>Nr.</t>
  </si>
  <si>
    <t>Pavadinimas</t>
  </si>
  <si>
    <t>Siūloma reikšmė</t>
  </si>
  <si>
    <t>Mato vienetas</t>
  </si>
  <si>
    <t>Suma be PVM, Eur</t>
  </si>
  <si>
    <t>Prekės pavadinimas, modelis, gamintojas, kilmės šalis</t>
  </si>
  <si>
    <t>1.</t>
  </si>
  <si>
    <t>Smūginės bangos terapijos aparatas</t>
  </si>
  <si>
    <t>1.1.</t>
  </si>
  <si>
    <t>vnt.</t>
  </si>
  <si>
    <t>1.1.1.</t>
  </si>
  <si>
    <t>1.1.2.</t>
  </si>
  <si>
    <t>1.1.3.</t>
  </si>
  <si>
    <t>Aplikatoriaus keičiamų dalių tarnavimo laikas iki susidėvejimo (gali būti pasiekiama su papildomu remontiniu rinkiniu kuris turi būti įtrauktas į komplektaciją</t>
  </si>
  <si>
    <t>1.1.4.</t>
  </si>
  <si>
    <t>Suma be PVM</t>
  </si>
  <si>
    <t>Taikomas PVM dydis (%)</t>
  </si>
  <si>
    <t>PVM suma</t>
  </si>
  <si>
    <t>Suma su PVM</t>
  </si>
  <si>
    <t>2. DALIS</t>
  </si>
  <si>
    <t>DVIRATIS VELOERGOMETRAS</t>
  </si>
  <si>
    <t>2.</t>
  </si>
  <si>
    <t>Dviratis veloergometras</t>
  </si>
  <si>
    <t>2.1.</t>
  </si>
  <si>
    <t>2.1.1.</t>
  </si>
  <si>
    <t>3. DALIS</t>
  </si>
  <si>
    <t>ELEKTROKAUTERIS</t>
  </si>
  <si>
    <t>3.</t>
  </si>
  <si>
    <t>Elektrokauteris</t>
  </si>
  <si>
    <t>3.1.</t>
  </si>
  <si>
    <t>3.1.1.</t>
  </si>
  <si>
    <t>3.1.2.</t>
  </si>
  <si>
    <t>3.1.3.</t>
  </si>
  <si>
    <t>3.1.4.</t>
  </si>
  <si>
    <t>Užimamas tūris mažesni nei</t>
  </si>
  <si>
    <t>kūb. m</t>
  </si>
  <si>
    <t>3.1.5.</t>
  </si>
  <si>
    <t>Svoris mažesnis nei</t>
  </si>
  <si>
    <t>kg</t>
  </si>
  <si>
    <t>4. DALIS</t>
  </si>
  <si>
    <t>SKYSČIŲ ŠILDYTUVAS</t>
  </si>
  <si>
    <t>4.</t>
  </si>
  <si>
    <t>Skysčių šildytuvas</t>
  </si>
  <si>
    <t>4.1.</t>
  </si>
  <si>
    <t>4.1.1.</t>
  </si>
  <si>
    <t>Apsaugos klasė</t>
  </si>
  <si>
    <t>4.1.2.</t>
  </si>
  <si>
    <t>Garantija ilgesnė kaip 24 mėn</t>
  </si>
  <si>
    <t>mėn.</t>
  </si>
  <si>
    <t>5. DALIS</t>
  </si>
  <si>
    <t>STOVAS INFUZIJOMS</t>
  </si>
  <si>
    <t>5.</t>
  </si>
  <si>
    <t>Stovas infuzijoms</t>
  </si>
  <si>
    <t>5.1.</t>
  </si>
  <si>
    <t>5.1.1.</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</si>
  <si>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</si>
  <si>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</si>
  <si>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</si>
  <si>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</si>
  <si>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</si>
  <si>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</si>
  <si>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</si>
  <si>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</si>
  <si>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</si>
  <si>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</si>
  <si>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</si>
  <si>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</si>
  <si>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</si>
  <si>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</si>
  <si>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</si>
  <si>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</si>
  <si>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</si>
  <si>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</si>
  <si>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Pasiūlymo galiojimo užtikrinimas</t>
  </si>
  <si>
    <t>5</t>
  </si>
  <si>
    <t>Dokumentai reikalaujami pirkimo sąlygų priede "Kokybės kriterijai ir jų vertinimas"</t>
  </si>
  <si>
    <t>6</t>
  </si>
  <si>
    <t>Pasiūlymo atitikimą pirkimo sąlygų techninei specifikacijai pagrindžiantys dokumentai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</si>
  <si>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</si>
  <si>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</si>
  <si>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</si>
  <si>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30579 2026-07-02 11:00:14</t>
  </si>
  <si>
    <t>Pirkimo sąlygų 
2 priedas</t>
  </si>
  <si>
    <t>(įrašoma TAIP arba NE)</t>
  </si>
  <si>
    <t>Maksimalus kiekis **</t>
  </si>
  <si>
    <t>Mato vieneto kaina be PVM, Eur*</t>
  </si>
  <si>
    <t>*Į Prekių įkainius įskaičiuoti visi mokesčiai ir visos Pardavėjo išlaidos (Prekių transportavimas, pakavimas, pakrovimas, iškrovimas, išpakavimas, tikrinimas, pristatyto prietaiso/prekės surinkimas, sumontavimas/instaliavimas perkančiosios organizacijos nurodytu adresu, prietaiso/prekės paruošimas darbui ir suderinimas/išbandymas, medicinos prietaiso paso užpildymas (jei toks reikalingas), perkančiosios organizacijos personalo apmokymas dirbti su prietaisu/preke), Prekių garantinio remonto bei kitos, galinčios turėti įtakos Prekių kainai/įkainiams ar galinčios atsirasti vykdant šią Sutartį. Sudarydamas šią Sutartį, Pardavėjas įvertina visą maksimalią Prekių apimtį bei prisiima riziką dėl išlaidų dydžių svyravimo.</t>
  </si>
  <si>
    <t>** Perkančioji organizacija neįsipareigoja išpirkti viso maksimalaus kiekio. Minimalus išperkamas kiekis nurodytas pirkimo sąlygų 3 priedo „Sutarties sąlygų“  2 priede.</t>
  </si>
  <si>
    <t>(įrašoma TAIP arba NE, įrašyti kartų skaičių)</t>
  </si>
  <si>
    <t>(įrašoma TAIP arba NE, įrašyti užimamo tūrio reikšmę)</t>
  </si>
  <si>
    <t>(įrašoma TAIP arba NE, įrašyti tikslų svorį)</t>
  </si>
  <si>
    <t>(įrašoma TAIP arba NE; įrašyti apsaugos klasę)</t>
  </si>
  <si>
    <t>(įrašoma TAIP arba NE, įrašyti tikslų garantijos terminą)</t>
  </si>
  <si>
    <t>Pasikartojimo dažnis reguliuojamas ne didesniu kaip 0,1 Hz žingsniu</t>
  </si>
  <si>
    <t xml:space="preserve">Yra galimybė papildyti paraspinaliniais antgaliais </t>
  </si>
  <si>
    <t>Du antgaliai, kurių vienas 20 mm  ± 2 mm (Miofascialinis antgalis) nerūdijančio plieno ir 15 mm  ± 2 mm (Trigerinių taškų / tendinopatijų)</t>
  </si>
  <si>
    <t>Reguliuojamas vairas</t>
  </si>
  <si>
    <t>Automatinis bipolinis audinių sulydimas</t>
  </si>
  <si>
    <t>Automatinė galios ir slėgio kontrolė sulydymo metu</t>
  </si>
  <si>
    <t>Galimybė prijungti sulydymo rankenas tiek atvirajai, tiek ir laparoskopinei chirurgijai</t>
  </si>
  <si>
    <t>Stovas turi stūmimo rankeną</t>
  </si>
  <si>
    <t>smūgiai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</si>
</sst>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2"/>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color theme="1"/>
      <name val="Times New Roman"/>
      <family val="1"/>
      <charset val="186"/>
    </font>
    <font>
      <sz val="11"/>
      <color theme="1"/>
      <name val="Times New Roman"/>
      <family val="1"/>
      <charset val="186"/>
    </font>
    <font>
      <sz val="12"/>
      <color theme="1"/>
      <name val="Times New Roman"/>
      <family val="1"/>
      <charset val="186"/>
    </font>
    <font>
      <sz val="11"/>
      <color indexed="8"/>
      <name val="Times New Roman"/>
      <family val="1"/>
      <charset val="186"/>
    </font>
    <font>
      <i/>
      <sz val="11"/>
      <color theme="1"/>
      <name val="Times New Roman"/>
      <family val="1"/>
      <charset val="186"/>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5">
    <xf numFmtId="0" fontId="0" fillId="0" borderId="0" xfId="0"/>
    <xf numFmtId="0" fontId="1" fillId="2" borderId="3" xfId="0" applyFont="1" applyFill="1" applyBorder="1"/>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xf numFmtId="0" fontId="1" fillId="2" borderId="4" xfId="0" applyFont="1" applyFill="1" applyBorder="1" applyAlignment="1">
      <alignment horizontal="center" vertical="center" wrapText="1"/>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4" fillId="4" borderId="0" xfId="0" applyFont="1" applyFill="1"/>
    <xf numFmtId="0" fontId="4" fillId="2" borderId="0" xfId="0" applyFont="1" applyFill="1"/>
    <xf numFmtId="0" fontId="5" fillId="2" borderId="0" xfId="0" applyFont="1" applyFill="1"/>
    <xf numFmtId="0" fontId="4" fillId="2" borderId="0" xfId="0" applyFont="1" applyFill="1" applyAlignment="1">
      <alignment horizontal="center"/>
    </xf>
    <xf numFmtId="0" fontId="5" fillId="2" borderId="1" xfId="0" applyFont="1" applyFill="1" applyBorder="1" applyAlignment="1">
      <alignment horizontal="left"/>
    </xf>
    <xf numFmtId="0" fontId="5" fillId="5" borderId="1" xfId="0" applyFont="1" applyFill="1" applyBorder="1" applyProtection="1">
      <protection locked="0"/>
    </xf>
    <xf numFmtId="0" fontId="5" fillId="4" borderId="0" xfId="0" applyFont="1" applyFill="1"/>
    <xf numFmtId="0" fontId="5" fillId="2" borderId="0" xfId="0" applyFont="1" applyFill="1" applyAlignment="1">
      <alignment vertical="center" wrapText="1"/>
    </xf>
    <xf numFmtId="0" fontId="5" fillId="2" borderId="0" xfId="0" applyFont="1" applyFill="1" applyAlignment="1" applyProtection="1">
      <alignment horizontal="center" vertical="center" wrapText="1"/>
      <protection locked="0"/>
    </xf>
    <xf numFmtId="0" fontId="5" fillId="5" borderId="0" xfId="0" applyFont="1" applyFill="1" applyProtection="1">
      <protection locked="0"/>
    </xf>
    <xf numFmtId="0" fontId="4" fillId="4" borderId="23" xfId="0" applyFont="1" applyFill="1" applyBorder="1"/>
    <xf numFmtId="0" fontId="5" fillId="4" borderId="23" xfId="0" applyFont="1" applyFill="1" applyBorder="1"/>
    <xf numFmtId="0" fontId="5" fillId="6" borderId="23" xfId="0" applyFont="1" applyFill="1" applyBorder="1" applyProtection="1">
      <protection locked="0"/>
    </xf>
    <xf numFmtId="0" fontId="5" fillId="5" borderId="23" xfId="0" applyFont="1" applyFill="1" applyBorder="1" applyProtection="1">
      <protection locked="0"/>
    </xf>
    <xf numFmtId="0" fontId="5" fillId="4" borderId="23" xfId="0" applyFont="1" applyFill="1" applyBorder="1" applyAlignment="1">
      <alignment wrapText="1"/>
    </xf>
    <xf numFmtId="0" fontId="5" fillId="4" borderId="23" xfId="0" applyFont="1" applyFill="1" applyBorder="1" applyAlignment="1">
      <alignment horizontal="center"/>
    </xf>
    <xf numFmtId="0" fontId="4" fillId="4" borderId="23" xfId="0" applyFont="1" applyFill="1" applyBorder="1" applyAlignment="1">
      <alignment wrapText="1"/>
    </xf>
    <xf numFmtId="0" fontId="8" fillId="6" borderId="23" xfId="0" applyFont="1" applyFill="1" applyBorder="1" applyAlignment="1" applyProtection="1">
      <alignment horizontal="center" vertical="center" wrapText="1"/>
      <protection locked="0"/>
    </xf>
    <xf numFmtId="2" fontId="4" fillId="4" borderId="23" xfId="0" applyNumberFormat="1" applyFont="1" applyFill="1" applyBorder="1"/>
    <xf numFmtId="0" fontId="4" fillId="4" borderId="23" xfId="0" applyFont="1" applyFill="1" applyBorder="1" applyAlignment="1">
      <alignment horizontal="center" wrapText="1"/>
    </xf>
    <xf numFmtId="0" fontId="5" fillId="2" borderId="0" xfId="0" applyFont="1" applyFill="1" applyAlignment="1">
      <alignment vertical="center"/>
    </xf>
    <xf numFmtId="0" fontId="4" fillId="2" borderId="0" xfId="0" applyFont="1" applyFill="1" applyAlignment="1">
      <alignment horizontal="center" vertical="center"/>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4" fontId="5" fillId="2" borderId="0" xfId="0" applyNumberFormat="1" applyFont="1" applyFill="1" applyAlignment="1">
      <alignment horizontal="center" vertical="center"/>
    </xf>
    <xf numFmtId="0" fontId="5" fillId="2" borderId="0" xfId="0" applyFont="1" applyFill="1"/>
    <xf numFmtId="0" fontId="5" fillId="5" borderId="1" xfId="0" applyFont="1" applyFill="1" applyBorder="1" applyAlignment="1" applyProtection="1">
      <alignment horizontal="center" vertical="center" wrapText="1"/>
      <protection locked="0"/>
    </xf>
    <xf numFmtId="0" fontId="6" fillId="0" borderId="16" xfId="0" applyFont="1" applyBorder="1" applyProtection="1">
      <protection locked="0"/>
    </xf>
    <xf numFmtId="0" fontId="6" fillId="0" borderId="15" xfId="0" applyFont="1" applyBorder="1" applyProtection="1">
      <protection locked="0"/>
    </xf>
    <xf numFmtId="49" fontId="7" fillId="2" borderId="2" xfId="0" applyNumberFormat="1" applyFont="1" applyFill="1" applyBorder="1" applyAlignment="1">
      <alignment horizontal="left" vertical="center" wrapText="1"/>
    </xf>
    <xf numFmtId="0" fontId="6" fillId="0" borderId="22" xfId="0" applyFont="1" applyBorder="1"/>
    <xf numFmtId="0" fontId="4" fillId="2" borderId="0" xfId="0" applyFont="1" applyFill="1"/>
    <xf numFmtId="0" fontId="5" fillId="2" borderId="1" xfId="0" applyFont="1" applyFill="1" applyBorder="1" applyAlignment="1">
      <alignment vertical="center" wrapText="1"/>
    </xf>
    <xf numFmtId="0" fontId="6" fillId="0" borderId="15" xfId="0" applyFont="1" applyBorder="1"/>
    <xf numFmtId="0" fontId="5" fillId="4" borderId="23" xfId="0" applyFont="1" applyFill="1" applyBorder="1" applyAlignment="1">
      <alignment vertical="center" wrapText="1"/>
    </xf>
    <xf numFmtId="0" fontId="6" fillId="0" borderId="23" xfId="0" applyFont="1" applyBorder="1"/>
    <xf numFmtId="0" fontId="5" fillId="2" borderId="0" xfId="0" applyFont="1" applyFill="1" applyAlignment="1">
      <alignment vertical="center" wrapText="1"/>
    </xf>
    <xf numFmtId="49" fontId="7" fillId="2" borderId="2" xfId="0" applyNumberFormat="1" applyFont="1" applyFill="1" applyBorder="1" applyAlignment="1">
      <alignment horizontal="left" vertical="center"/>
    </xf>
    <xf numFmtId="0" fontId="5" fillId="5" borderId="23" xfId="0" applyFont="1" applyFill="1" applyBorder="1" applyAlignment="1" applyProtection="1">
      <alignment horizontal="center" vertical="center" wrapText="1"/>
      <protection locked="0"/>
    </xf>
    <xf numFmtId="0" fontId="6" fillId="0" borderId="23" xfId="0" applyFont="1" applyBorder="1" applyProtection="1">
      <protection locked="0"/>
    </xf>
    <xf numFmtId="0" fontId="5" fillId="2" borderId="0" xfId="0" applyFont="1" applyFill="1" applyAlignment="1">
      <alignment horizontal="left" vertical="center" wrapText="1"/>
    </xf>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0" fillId="0" borderId="15"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center" vertical="center" wrapText="1"/>
      <protection locked="0"/>
    </xf>
    <xf numFmtId="0" fontId="0" fillId="0" borderId="19" xfId="0" applyBorder="1"/>
    <xf numFmtId="0" fontId="0" fillId="0" borderId="20" xfId="0" applyBorder="1"/>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2" borderId="0" xfId="0" applyFont="1" applyFill="1"/>
    <xf numFmtId="0" fontId="1" fillId="4" borderId="1"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0" fillId="0" borderId="14" xfId="0" applyBorder="1"/>
    <xf numFmtId="0" fontId="1" fillId="3" borderId="9" xfId="0" applyFont="1" applyFill="1" applyBorder="1" applyAlignment="1" applyProtection="1">
      <alignment horizontal="center" vertical="center" wrapText="1"/>
      <protection locked="0"/>
    </xf>
    <xf numFmtId="0" fontId="1" fillId="5" borderId="17" xfId="0" applyFont="1" applyFill="1" applyBorder="1" applyAlignment="1" applyProtection="1">
      <alignment horizontal="center" vertical="center" wrapText="1"/>
      <protection locked="0"/>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2" fillId="2" borderId="0" xfId="0" applyFont="1" applyFill="1" applyAlignment="1">
      <alignment horizontal="left" vertical="center" wrapText="1"/>
    </xf>
    <xf numFmtId="0" fontId="1" fillId="2" borderId="0" xfId="0" applyFont="1" applyFill="1" applyAlignment="1">
      <alignment horizontal="right"/>
    </xf>
    <xf numFmtId="0" fontId="3" fillId="2" borderId="0" xfId="0" applyFont="1" applyFill="1" applyAlignment="1">
      <alignment horizontal="left" vertical="top"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xf>
    <xf numFmtId="0" fontId="1" fillId="5" borderId="10" xfId="0" applyFont="1" applyFill="1" applyBorder="1" applyAlignment="1" applyProtection="1">
      <alignment horizontal="left" vertical="center" wrapText="1"/>
      <protection locked="0"/>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8"/>
  <sheetViews>
    <sheetView tabSelected="1" topLeftCell="A22" workbookViewId="0">
      <selection activeCell="H45" sqref="H45"/>
    </sheetView>
  </sheetViews>
  <sheetFormatPr defaultColWidth="10.875" defaultRowHeight="15" x14ac:dyDescent="0.25"/>
  <cols>
    <col min="1" max="1" width="9.125" style="14" customWidth="1"/>
    <col min="2" max="2" width="55.75" style="14" customWidth="1"/>
    <col min="3" max="3" width="14.5" style="14" customWidth="1"/>
    <col min="4" max="4" width="20.5" style="14" customWidth="1"/>
    <col min="5" max="5" width="14.875" style="14" customWidth="1"/>
    <col min="6" max="6" width="19" style="14" customWidth="1"/>
    <col min="7" max="7" width="18.625" style="14" customWidth="1"/>
    <col min="8" max="8" width="29.5" style="14" customWidth="1"/>
    <col min="9" max="15" width="25" style="14" customWidth="1"/>
    <col min="16" max="16" width="10.875" style="14" customWidth="1"/>
    <col min="17" max="16384" width="10.875" style="14"/>
  </cols>
  <sheetData>
    <row r="1" spans="1:8" x14ac:dyDescent="0.25">
      <c r="H1" s="14" t="s">
        <v>111</v>
      </c>
    </row>
    <row r="2" spans="1:8" x14ac:dyDescent="0.25">
      <c r="A2" s="12" t="s">
        <v>0</v>
      </c>
      <c r="B2" s="13"/>
    </row>
    <row r="3" spans="1:8" x14ac:dyDescent="0.25">
      <c r="B3" s="15"/>
    </row>
    <row r="4" spans="1:8" x14ac:dyDescent="0.25">
      <c r="A4" s="12" t="s">
        <v>1</v>
      </c>
      <c r="B4" s="13"/>
    </row>
    <row r="5" spans="1:8" x14ac:dyDescent="0.25">
      <c r="A5" s="13"/>
      <c r="B5" s="13"/>
    </row>
    <row r="6" spans="1:8" x14ac:dyDescent="0.25">
      <c r="A6" s="14" t="s">
        <v>2</v>
      </c>
      <c r="B6" s="12" t="s">
        <v>3</v>
      </c>
    </row>
    <row r="7" spans="1:8" x14ac:dyDescent="0.25">
      <c r="B7" s="13"/>
    </row>
    <row r="8" spans="1:8" x14ac:dyDescent="0.25">
      <c r="A8" s="16" t="s">
        <v>4</v>
      </c>
      <c r="B8" s="17"/>
    </row>
    <row r="9" spans="1:8" x14ac:dyDescent="0.25">
      <c r="A9" s="16" t="s">
        <v>5</v>
      </c>
      <c r="B9" s="17"/>
    </row>
    <row r="10" spans="1:8" x14ac:dyDescent="0.25">
      <c r="A10" s="16" t="s">
        <v>6</v>
      </c>
      <c r="B10" s="17"/>
    </row>
    <row r="12" spans="1:8" ht="15.75" x14ac:dyDescent="0.25">
      <c r="A12" s="44" t="s">
        <v>7</v>
      </c>
      <c r="B12" s="45"/>
      <c r="C12" s="38"/>
      <c r="D12" s="39"/>
      <c r="E12" s="39"/>
      <c r="F12" s="40"/>
    </row>
    <row r="13" spans="1:8" ht="15.95" customHeight="1" x14ac:dyDescent="0.25">
      <c r="A13" s="49" t="s">
        <v>8</v>
      </c>
      <c r="B13" s="42"/>
      <c r="C13" s="38"/>
      <c r="D13" s="39"/>
      <c r="E13" s="39"/>
      <c r="F13" s="40"/>
    </row>
    <row r="14" spans="1:8" ht="15.95" customHeight="1" x14ac:dyDescent="0.25">
      <c r="A14" s="49" t="s">
        <v>9</v>
      </c>
      <c r="B14" s="42"/>
      <c r="C14" s="38"/>
      <c r="D14" s="39"/>
      <c r="E14" s="39"/>
      <c r="F14" s="40"/>
    </row>
    <row r="15" spans="1:8" ht="15.95" customHeight="1" x14ac:dyDescent="0.25">
      <c r="A15" s="44" t="s">
        <v>10</v>
      </c>
      <c r="B15" s="45"/>
      <c r="C15" s="38"/>
      <c r="D15" s="39"/>
      <c r="E15" s="39"/>
      <c r="F15" s="40"/>
    </row>
    <row r="16" spans="1:8" ht="63" customHeight="1" x14ac:dyDescent="0.25">
      <c r="A16" s="41" t="s">
        <v>11</v>
      </c>
      <c r="B16" s="42"/>
      <c r="C16" s="38"/>
      <c r="D16" s="39"/>
      <c r="E16" s="39"/>
      <c r="F16" s="40"/>
    </row>
    <row r="17" spans="1:7" ht="15.95" customHeight="1" x14ac:dyDescent="0.25">
      <c r="A17" s="44" t="s">
        <v>12</v>
      </c>
      <c r="B17" s="45"/>
      <c r="C17" s="38"/>
      <c r="D17" s="39"/>
      <c r="E17" s="39"/>
      <c r="F17" s="40"/>
    </row>
    <row r="18" spans="1:7" ht="15.95" customHeight="1" x14ac:dyDescent="0.25">
      <c r="A18" s="44" t="s">
        <v>13</v>
      </c>
      <c r="B18" s="45"/>
      <c r="C18" s="38"/>
      <c r="D18" s="39"/>
      <c r="E18" s="39"/>
      <c r="F18" s="40"/>
    </row>
    <row r="19" spans="1:7" ht="48" customHeight="1" x14ac:dyDescent="0.25">
      <c r="A19" s="44" t="s">
        <v>14</v>
      </c>
      <c r="B19" s="45"/>
      <c r="C19" s="38"/>
      <c r="D19" s="39"/>
      <c r="E19" s="39"/>
      <c r="F19" s="40"/>
    </row>
    <row r="20" spans="1:7" ht="54.95" customHeight="1" x14ac:dyDescent="0.25">
      <c r="A20" s="44" t="s">
        <v>15</v>
      </c>
      <c r="B20" s="45"/>
      <c r="C20" s="38"/>
      <c r="D20" s="39"/>
      <c r="E20" s="39"/>
      <c r="F20" s="40"/>
    </row>
    <row r="21" spans="1:7" ht="71.099999999999994" customHeight="1" x14ac:dyDescent="0.25">
      <c r="A21" s="46" t="s">
        <v>16</v>
      </c>
      <c r="B21" s="47"/>
      <c r="C21" s="50"/>
      <c r="D21" s="51"/>
      <c r="E21" s="51"/>
      <c r="F21" s="51"/>
      <c r="G21" s="18" t="str">
        <f>IF((SUMPRODUCT(--(C21=""))&gt;0), "Privaloma užpildyti, kai taikomi pašalinimo pagrindai", "")</f>
        <v>Privaloma užpildyti, kai taikomi pašalinimo pagrindai</v>
      </c>
    </row>
    <row r="22" spans="1:7" ht="18" customHeight="1" x14ac:dyDescent="0.25">
      <c r="A22" s="19"/>
      <c r="B22" s="19"/>
      <c r="C22" s="20"/>
      <c r="D22" s="20"/>
      <c r="E22" s="20"/>
      <c r="F22" s="20"/>
    </row>
    <row r="23" spans="1:7" x14ac:dyDescent="0.25">
      <c r="A23" s="43" t="s">
        <v>17</v>
      </c>
      <c r="B23" s="37"/>
      <c r="C23" s="37"/>
      <c r="D23" s="37"/>
      <c r="E23" s="37"/>
      <c r="F23" s="37"/>
    </row>
    <row r="24" spans="1:7" x14ac:dyDescent="0.25">
      <c r="A24" s="37" t="s">
        <v>18</v>
      </c>
      <c r="B24" s="37"/>
      <c r="C24" s="37"/>
      <c r="D24" s="37"/>
      <c r="E24" s="37"/>
      <c r="F24" s="37"/>
    </row>
    <row r="25" spans="1:7" x14ac:dyDescent="0.25">
      <c r="A25" s="37" t="s">
        <v>19</v>
      </c>
      <c r="B25" s="37"/>
      <c r="C25" s="37"/>
      <c r="D25" s="37"/>
      <c r="E25" s="37"/>
      <c r="F25" s="37"/>
    </row>
    <row r="26" spans="1:7" x14ac:dyDescent="0.25">
      <c r="A26" s="37" t="s">
        <v>20</v>
      </c>
      <c r="B26" s="37"/>
      <c r="C26" s="37"/>
      <c r="D26" s="37"/>
      <c r="E26" s="37"/>
      <c r="F26" s="37"/>
    </row>
    <row r="27" spans="1:7" x14ac:dyDescent="0.25">
      <c r="A27" s="37" t="s">
        <v>21</v>
      </c>
      <c r="B27" s="37"/>
      <c r="C27" s="37"/>
      <c r="D27" s="37"/>
      <c r="E27" s="37"/>
      <c r="F27" s="37"/>
    </row>
    <row r="28" spans="1:7" ht="32.1" customHeight="1" x14ac:dyDescent="0.25">
      <c r="A28" s="48" t="s">
        <v>22</v>
      </c>
      <c r="B28" s="37"/>
      <c r="C28" s="37"/>
      <c r="D28" s="37"/>
      <c r="E28" s="37"/>
      <c r="F28" s="37"/>
    </row>
    <row r="29" spans="1:7" x14ac:dyDescent="0.25">
      <c r="A29" s="37" t="s">
        <v>23</v>
      </c>
      <c r="B29" s="37"/>
      <c r="C29" s="37"/>
      <c r="D29" s="37"/>
      <c r="E29" s="37"/>
      <c r="F29" s="37"/>
    </row>
    <row r="30" spans="1:7" x14ac:dyDescent="0.25">
      <c r="A30" s="18" t="s">
        <v>24</v>
      </c>
      <c r="D30" s="21"/>
    </row>
    <row r="31" spans="1:7" x14ac:dyDescent="0.25">
      <c r="A31" s="18" t="s">
        <v>25</v>
      </c>
    </row>
    <row r="32" spans="1:7" x14ac:dyDescent="0.25">
      <c r="A32" s="12" t="s">
        <v>26</v>
      </c>
      <c r="B32" s="12" t="s">
        <v>27</v>
      </c>
    </row>
    <row r="34" spans="1:8" x14ac:dyDescent="0.25">
      <c r="A34" s="12" t="s">
        <v>28</v>
      </c>
    </row>
    <row r="35" spans="1:8" ht="29.25" x14ac:dyDescent="0.25">
      <c r="A35" s="22" t="s">
        <v>29</v>
      </c>
      <c r="B35" s="22" t="s">
        <v>30</v>
      </c>
      <c r="C35" s="31" t="s">
        <v>113</v>
      </c>
      <c r="D35" s="22" t="s">
        <v>31</v>
      </c>
      <c r="E35" s="22" t="s">
        <v>32</v>
      </c>
      <c r="F35" s="28" t="s">
        <v>114</v>
      </c>
      <c r="G35" s="22" t="s">
        <v>33</v>
      </c>
      <c r="H35" s="28" t="s">
        <v>34</v>
      </c>
    </row>
    <row r="36" spans="1:8" x14ac:dyDescent="0.25">
      <c r="A36" s="22" t="s">
        <v>35</v>
      </c>
      <c r="B36" s="22" t="s">
        <v>36</v>
      </c>
      <c r="C36" s="23"/>
      <c r="D36" s="23"/>
      <c r="E36" s="23"/>
      <c r="F36" s="23"/>
      <c r="G36" s="23"/>
      <c r="H36" s="23"/>
    </row>
    <row r="37" spans="1:8" x14ac:dyDescent="0.25">
      <c r="A37" s="23" t="s">
        <v>37</v>
      </c>
      <c r="B37" s="23" t="s">
        <v>36</v>
      </c>
      <c r="C37" s="27">
        <v>2</v>
      </c>
      <c r="D37" s="23"/>
      <c r="E37" s="23" t="s">
        <v>38</v>
      </c>
      <c r="F37" s="24"/>
      <c r="G37" s="23" t="str">
        <f>IF(ISBLANK(F37),"", PRODUCT(C37,F37))</f>
        <v/>
      </c>
      <c r="H37" s="25"/>
    </row>
    <row r="38" spans="1:8" x14ac:dyDescent="0.25">
      <c r="A38" s="23" t="s">
        <v>39</v>
      </c>
      <c r="B38" s="26" t="s">
        <v>122</v>
      </c>
      <c r="C38" s="23"/>
      <c r="D38" s="29" t="s">
        <v>112</v>
      </c>
      <c r="E38" s="23"/>
      <c r="F38" s="23"/>
      <c r="G38" s="23"/>
      <c r="H38" s="23"/>
    </row>
    <row r="39" spans="1:8" x14ac:dyDescent="0.25">
      <c r="A39" s="23" t="s">
        <v>40</v>
      </c>
      <c r="B39" s="23" t="s">
        <v>123</v>
      </c>
      <c r="C39" s="23"/>
      <c r="D39" s="29" t="s">
        <v>112</v>
      </c>
      <c r="E39" s="23"/>
      <c r="F39" s="23"/>
      <c r="G39" s="23"/>
      <c r="H39" s="23"/>
    </row>
    <row r="40" spans="1:8" ht="45" x14ac:dyDescent="0.25">
      <c r="A40" s="23" t="s">
        <v>41</v>
      </c>
      <c r="B40" s="26" t="s">
        <v>42</v>
      </c>
      <c r="C40" s="23"/>
      <c r="D40" s="29" t="s">
        <v>117</v>
      </c>
      <c r="E40" s="23" t="s">
        <v>130</v>
      </c>
      <c r="F40" s="23"/>
      <c r="G40" s="23"/>
      <c r="H40" s="23"/>
    </row>
    <row r="41" spans="1:8" ht="30" x14ac:dyDescent="0.25">
      <c r="A41" s="23" t="s">
        <v>43</v>
      </c>
      <c r="B41" s="26" t="s">
        <v>124</v>
      </c>
      <c r="C41" s="23"/>
      <c r="D41" s="29" t="s">
        <v>112</v>
      </c>
      <c r="E41" s="23"/>
      <c r="F41" s="23"/>
      <c r="G41" s="23"/>
      <c r="H41" s="23"/>
    </row>
    <row r="42" spans="1:8" x14ac:dyDescent="0.25">
      <c r="F42" s="22" t="s">
        <v>44</v>
      </c>
      <c r="G42" s="22" t="str">
        <f>IF((COUNT(C37:C41)&lt;&gt;COUNT(G37:G41)),"", ROUND(SUM(G37:G41),2))</f>
        <v/>
      </c>
      <c r="H42" s="18" t="str">
        <f>IF((COUNT(C37:C41)&lt;&gt;COUNT(G37:G41)),"Neužpildytos visų objektų kainos", "")</f>
        <v>Neužpildytos visų objektų kainos</v>
      </c>
    </row>
    <row r="43" spans="1:8" x14ac:dyDescent="0.25">
      <c r="D43" s="22" t="s">
        <v>45</v>
      </c>
      <c r="E43" s="25"/>
      <c r="F43" s="22" t="s">
        <v>46</v>
      </c>
      <c r="G43" s="22" t="str">
        <f>IF(OR(G42="",E43=""),"", ROUND(PRODUCT(E43,G42)/100,2))</f>
        <v/>
      </c>
      <c r="H43" s="18" t="str">
        <f>IF(E43="", "Nurodykite taikomą PVM dydį", "")</f>
        <v>Nurodykite taikomą PVM dydį</v>
      </c>
    </row>
    <row r="44" spans="1:8" x14ac:dyDescent="0.25">
      <c r="F44" s="22" t="s">
        <v>47</v>
      </c>
      <c r="G44" s="30">
        <f>IF(ISBLANK(G43), "", ROUND(SUM(G42:G43),2))</f>
        <v>0</v>
      </c>
    </row>
    <row r="46" spans="1:8" s="32" customFormat="1" ht="45.75" customHeight="1" x14ac:dyDescent="0.25">
      <c r="A46" s="52" t="s">
        <v>115</v>
      </c>
      <c r="B46" s="52"/>
      <c r="C46" s="52"/>
      <c r="D46" s="52"/>
      <c r="E46" s="52"/>
      <c r="F46" s="52"/>
      <c r="G46" s="52"/>
      <c r="H46" s="52"/>
    </row>
    <row r="47" spans="1:8" s="32" customFormat="1" x14ac:dyDescent="0.25">
      <c r="A47" s="32" t="s">
        <v>116</v>
      </c>
      <c r="C47" s="33"/>
      <c r="D47" s="34"/>
      <c r="E47" s="35"/>
      <c r="F47" s="36"/>
      <c r="G47" s="36"/>
      <c r="H47" s="35"/>
    </row>
    <row r="49" spans="1:8" x14ac:dyDescent="0.25">
      <c r="A49" s="12" t="s">
        <v>48</v>
      </c>
      <c r="B49" s="12" t="s">
        <v>49</v>
      </c>
    </row>
    <row r="51" spans="1:8" x14ac:dyDescent="0.25">
      <c r="A51" s="12" t="s">
        <v>28</v>
      </c>
    </row>
    <row r="52" spans="1:8" ht="29.25" x14ac:dyDescent="0.25">
      <c r="A52" s="22" t="s">
        <v>29</v>
      </c>
      <c r="B52" s="22" t="s">
        <v>30</v>
      </c>
      <c r="C52" s="31" t="s">
        <v>113</v>
      </c>
      <c r="D52" s="22" t="s">
        <v>31</v>
      </c>
      <c r="E52" s="22" t="s">
        <v>32</v>
      </c>
      <c r="F52" s="28" t="s">
        <v>114</v>
      </c>
      <c r="G52" s="22" t="s">
        <v>33</v>
      </c>
      <c r="H52" s="28" t="s">
        <v>34</v>
      </c>
    </row>
    <row r="53" spans="1:8" x14ac:dyDescent="0.25">
      <c r="A53" s="22" t="s">
        <v>50</v>
      </c>
      <c r="B53" s="22" t="s">
        <v>51</v>
      </c>
      <c r="C53" s="23"/>
      <c r="D53" s="23"/>
      <c r="E53" s="23"/>
      <c r="F53" s="23"/>
      <c r="G53" s="23"/>
      <c r="H53" s="23"/>
    </row>
    <row r="54" spans="1:8" x14ac:dyDescent="0.25">
      <c r="A54" s="23" t="s">
        <v>52</v>
      </c>
      <c r="B54" s="23" t="s">
        <v>51</v>
      </c>
      <c r="C54" s="27">
        <v>3</v>
      </c>
      <c r="D54" s="23"/>
      <c r="E54" s="23" t="s">
        <v>38</v>
      </c>
      <c r="F54" s="24"/>
      <c r="G54" s="23" t="str">
        <f>IF(ISBLANK(F54),"", PRODUCT(C54,F54))</f>
        <v/>
      </c>
      <c r="H54" s="25"/>
    </row>
    <row r="55" spans="1:8" x14ac:dyDescent="0.25">
      <c r="A55" s="23" t="s">
        <v>53</v>
      </c>
      <c r="B55" s="23" t="s">
        <v>125</v>
      </c>
      <c r="C55" s="23"/>
      <c r="D55" s="29" t="s">
        <v>112</v>
      </c>
      <c r="E55" s="23"/>
      <c r="F55" s="23"/>
      <c r="G55" s="23"/>
      <c r="H55" s="23"/>
    </row>
    <row r="56" spans="1:8" x14ac:dyDescent="0.25">
      <c r="F56" s="22" t="s">
        <v>44</v>
      </c>
      <c r="G56" s="22" t="str">
        <f>IF((COUNT(C54:C55)&lt;&gt;COUNT(G54:G55)),"", ROUND(SUM(G54:G55),2))</f>
        <v/>
      </c>
      <c r="H56" s="18" t="str">
        <f>IF((COUNT(C54:C55)&lt;&gt;COUNT(G54:G55)),"Neužpildytos visų objektų kainos", "")</f>
        <v>Neužpildytos visų objektų kainos</v>
      </c>
    </row>
    <row r="57" spans="1:8" x14ac:dyDescent="0.25">
      <c r="D57" s="22" t="s">
        <v>45</v>
      </c>
      <c r="E57" s="25"/>
      <c r="F57" s="22" t="s">
        <v>46</v>
      </c>
      <c r="G57" s="22" t="str">
        <f>IF(OR(G56="",E57=""),"", ROUND(PRODUCT(E57,G56)/100,2))</f>
        <v/>
      </c>
      <c r="H57" s="18" t="str">
        <f>IF(E57="", "Nurodykite taikomą PVM dydį", "")</f>
        <v>Nurodykite taikomą PVM dydį</v>
      </c>
    </row>
    <row r="58" spans="1:8" x14ac:dyDescent="0.25">
      <c r="F58" s="22" t="s">
        <v>47</v>
      </c>
      <c r="G58" s="30">
        <f>IF(ISBLANK(G57), "", ROUND(SUM(G56:G57),2))</f>
        <v>0</v>
      </c>
    </row>
    <row r="60" spans="1:8" s="32" customFormat="1" ht="45.75" customHeight="1" x14ac:dyDescent="0.25">
      <c r="A60" s="52" t="s">
        <v>115</v>
      </c>
      <c r="B60" s="52"/>
      <c r="C60" s="52"/>
      <c r="D60" s="52"/>
      <c r="E60" s="52"/>
      <c r="F60" s="52"/>
      <c r="G60" s="52"/>
      <c r="H60" s="52"/>
    </row>
    <row r="61" spans="1:8" s="32" customFormat="1" x14ac:dyDescent="0.25">
      <c r="A61" s="32" t="s">
        <v>116</v>
      </c>
      <c r="C61" s="33"/>
      <c r="D61" s="34"/>
      <c r="E61" s="35"/>
      <c r="F61" s="36"/>
      <c r="G61" s="36"/>
      <c r="H61" s="35"/>
    </row>
    <row r="63" spans="1:8" x14ac:dyDescent="0.25">
      <c r="A63" s="12" t="s">
        <v>54</v>
      </c>
      <c r="B63" s="12" t="s">
        <v>55</v>
      </c>
    </row>
    <row r="65" spans="1:8" x14ac:dyDescent="0.25">
      <c r="A65" s="12" t="s">
        <v>28</v>
      </c>
    </row>
    <row r="66" spans="1:8" ht="29.25" x14ac:dyDescent="0.25">
      <c r="A66" s="22" t="s">
        <v>29</v>
      </c>
      <c r="B66" s="22" t="s">
        <v>30</v>
      </c>
      <c r="C66" s="31" t="s">
        <v>113</v>
      </c>
      <c r="D66" s="22" t="s">
        <v>31</v>
      </c>
      <c r="E66" s="22" t="s">
        <v>32</v>
      </c>
      <c r="F66" s="28" t="s">
        <v>114</v>
      </c>
      <c r="G66" s="22" t="s">
        <v>33</v>
      </c>
      <c r="H66" s="28" t="s">
        <v>34</v>
      </c>
    </row>
    <row r="67" spans="1:8" x14ac:dyDescent="0.25">
      <c r="A67" s="22" t="s">
        <v>56</v>
      </c>
      <c r="B67" s="22" t="s">
        <v>57</v>
      </c>
      <c r="C67" s="23"/>
      <c r="D67" s="23"/>
      <c r="E67" s="23"/>
      <c r="F67" s="23"/>
      <c r="G67" s="23"/>
      <c r="H67" s="23"/>
    </row>
    <row r="68" spans="1:8" x14ac:dyDescent="0.25">
      <c r="A68" s="23" t="s">
        <v>58</v>
      </c>
      <c r="B68" s="23" t="s">
        <v>57</v>
      </c>
      <c r="C68" s="27">
        <v>5</v>
      </c>
      <c r="D68" s="23"/>
      <c r="E68" s="23" t="s">
        <v>38</v>
      </c>
      <c r="F68" s="24"/>
      <c r="G68" s="23" t="str">
        <f>IF(ISBLANK(F68),"", PRODUCT(C68,F68))</f>
        <v/>
      </c>
      <c r="H68" s="25"/>
    </row>
    <row r="69" spans="1:8" x14ac:dyDescent="0.25">
      <c r="A69" s="23" t="s">
        <v>59</v>
      </c>
      <c r="B69" s="23" t="s">
        <v>126</v>
      </c>
      <c r="C69" s="23"/>
      <c r="D69" s="29" t="s">
        <v>112</v>
      </c>
      <c r="E69" s="23"/>
      <c r="F69" s="23"/>
      <c r="G69" s="23"/>
      <c r="H69" s="23"/>
    </row>
    <row r="70" spans="1:8" x14ac:dyDescent="0.25">
      <c r="A70" s="23" t="s">
        <v>60</v>
      </c>
      <c r="B70" s="23" t="s">
        <v>127</v>
      </c>
      <c r="C70" s="23"/>
      <c r="D70" s="29" t="s">
        <v>112</v>
      </c>
      <c r="E70" s="23"/>
      <c r="F70" s="23"/>
      <c r="G70" s="23"/>
      <c r="H70" s="23"/>
    </row>
    <row r="71" spans="1:8" ht="30" x14ac:dyDescent="0.25">
      <c r="A71" s="23" t="s">
        <v>61</v>
      </c>
      <c r="B71" s="26" t="s">
        <v>128</v>
      </c>
      <c r="C71" s="23"/>
      <c r="D71" s="29" t="s">
        <v>112</v>
      </c>
      <c r="E71" s="23"/>
      <c r="F71" s="23"/>
      <c r="G71" s="23"/>
      <c r="H71" s="23"/>
    </row>
    <row r="72" spans="1:8" ht="45" x14ac:dyDescent="0.25">
      <c r="A72" s="23" t="s">
        <v>62</v>
      </c>
      <c r="B72" s="23" t="s">
        <v>63</v>
      </c>
      <c r="C72" s="23"/>
      <c r="D72" s="29" t="s">
        <v>118</v>
      </c>
      <c r="E72" s="23" t="s">
        <v>64</v>
      </c>
      <c r="F72" s="23"/>
      <c r="G72" s="23"/>
      <c r="H72" s="23"/>
    </row>
    <row r="73" spans="1:8" ht="30" x14ac:dyDescent="0.25">
      <c r="A73" s="23" t="s">
        <v>65</v>
      </c>
      <c r="B73" s="23" t="s">
        <v>66</v>
      </c>
      <c r="C73" s="23"/>
      <c r="D73" s="29" t="s">
        <v>119</v>
      </c>
      <c r="E73" s="23" t="s">
        <v>67</v>
      </c>
      <c r="F73" s="23"/>
      <c r="G73" s="23"/>
      <c r="H73" s="23"/>
    </row>
    <row r="74" spans="1:8" x14ac:dyDescent="0.25">
      <c r="F74" s="22" t="s">
        <v>44</v>
      </c>
      <c r="G74" s="22" t="str">
        <f>IF((COUNT(C68:C73)&lt;&gt;COUNT(G68:G73)),"", ROUND(SUM(G68:G73),2))</f>
        <v/>
      </c>
      <c r="H74" s="18" t="str">
        <f>IF((COUNT(C68:C73)&lt;&gt;COUNT(G68:G73)),"Neužpildytos visų objektų kainos", "")</f>
        <v>Neužpildytos visų objektų kainos</v>
      </c>
    </row>
    <row r="75" spans="1:8" x14ac:dyDescent="0.25">
      <c r="D75" s="22" t="s">
        <v>45</v>
      </c>
      <c r="E75" s="25"/>
      <c r="F75" s="22" t="s">
        <v>46</v>
      </c>
      <c r="G75" s="22" t="str">
        <f>IF(OR(G74="",E75=""),"", ROUND(PRODUCT(E75,G74)/100,2))</f>
        <v/>
      </c>
      <c r="H75" s="18" t="str">
        <f>IF(E75="", "Nurodykite taikomą PVM dydį", "")</f>
        <v>Nurodykite taikomą PVM dydį</v>
      </c>
    </row>
    <row r="76" spans="1:8" x14ac:dyDescent="0.25">
      <c r="F76" s="22" t="s">
        <v>47</v>
      </c>
      <c r="G76" s="30">
        <f>IF(ISBLANK(G75), "", ROUND(SUM(G74:G75),2))</f>
        <v>0</v>
      </c>
    </row>
    <row r="78" spans="1:8" s="32" customFormat="1" ht="45.75" customHeight="1" x14ac:dyDescent="0.25">
      <c r="A78" s="52" t="s">
        <v>115</v>
      </c>
      <c r="B78" s="52"/>
      <c r="C78" s="52"/>
      <c r="D78" s="52"/>
      <c r="E78" s="52"/>
      <c r="F78" s="52"/>
      <c r="G78" s="52"/>
      <c r="H78" s="52"/>
    </row>
    <row r="79" spans="1:8" s="32" customFormat="1" x14ac:dyDescent="0.25">
      <c r="A79" s="32" t="s">
        <v>116</v>
      </c>
      <c r="C79" s="33"/>
      <c r="D79" s="34"/>
      <c r="E79" s="35"/>
      <c r="F79" s="36"/>
      <c r="G79" s="36"/>
      <c r="H79" s="35"/>
    </row>
    <row r="81" spans="1:8" x14ac:dyDescent="0.25">
      <c r="A81" s="12" t="s">
        <v>68</v>
      </c>
      <c r="B81" s="12" t="s">
        <v>69</v>
      </c>
    </row>
    <row r="83" spans="1:8" x14ac:dyDescent="0.25">
      <c r="A83" s="12" t="s">
        <v>28</v>
      </c>
    </row>
    <row r="84" spans="1:8" ht="29.25" x14ac:dyDescent="0.25">
      <c r="A84" s="22" t="s">
        <v>29</v>
      </c>
      <c r="B84" s="22" t="s">
        <v>30</v>
      </c>
      <c r="C84" s="31" t="s">
        <v>113</v>
      </c>
      <c r="D84" s="22" t="s">
        <v>31</v>
      </c>
      <c r="E84" s="22" t="s">
        <v>32</v>
      </c>
      <c r="F84" s="28" t="s">
        <v>114</v>
      </c>
      <c r="G84" s="22" t="s">
        <v>33</v>
      </c>
      <c r="H84" s="28" t="s">
        <v>34</v>
      </c>
    </row>
    <row r="85" spans="1:8" x14ac:dyDescent="0.25">
      <c r="A85" s="22" t="s">
        <v>70</v>
      </c>
      <c r="B85" s="22" t="s">
        <v>71</v>
      </c>
      <c r="C85" s="23"/>
      <c r="D85" s="23"/>
      <c r="E85" s="23"/>
      <c r="F85" s="23"/>
      <c r="G85" s="23"/>
      <c r="H85" s="23"/>
    </row>
    <row r="86" spans="1:8" x14ac:dyDescent="0.25">
      <c r="A86" s="23" t="s">
        <v>72</v>
      </c>
      <c r="B86" s="23" t="s">
        <v>71</v>
      </c>
      <c r="C86" s="27">
        <v>29</v>
      </c>
      <c r="D86" s="23"/>
      <c r="E86" s="23" t="s">
        <v>38</v>
      </c>
      <c r="F86" s="24"/>
      <c r="G86" s="23" t="str">
        <f>IF(ISBLANK(F86),"", PRODUCT(C86,F86))</f>
        <v/>
      </c>
      <c r="H86" s="25"/>
    </row>
    <row r="87" spans="1:8" ht="30" x14ac:dyDescent="0.25">
      <c r="A87" s="23" t="s">
        <v>73</v>
      </c>
      <c r="B87" s="23" t="s">
        <v>74</v>
      </c>
      <c r="C87" s="23"/>
      <c r="D87" s="29" t="s">
        <v>120</v>
      </c>
      <c r="E87" s="23"/>
      <c r="F87" s="23"/>
      <c r="G87" s="23"/>
      <c r="H87" s="23"/>
    </row>
    <row r="88" spans="1:8" ht="45" x14ac:dyDescent="0.25">
      <c r="A88" s="23" t="s">
        <v>75</v>
      </c>
      <c r="B88" s="23" t="s">
        <v>76</v>
      </c>
      <c r="C88" s="23"/>
      <c r="D88" s="29" t="s">
        <v>121</v>
      </c>
      <c r="E88" s="23" t="s">
        <v>77</v>
      </c>
      <c r="F88" s="23"/>
      <c r="G88" s="23"/>
      <c r="H88" s="23"/>
    </row>
    <row r="89" spans="1:8" x14ac:dyDescent="0.25">
      <c r="F89" s="22" t="s">
        <v>44</v>
      </c>
      <c r="G89" s="22" t="str">
        <f>IF((COUNT(C86:C88)&lt;&gt;COUNT(G86:G88)),"", ROUND(SUM(G86:G88),2))</f>
        <v/>
      </c>
      <c r="H89" s="18" t="str">
        <f>IF((COUNT(C86:C88)&lt;&gt;COUNT(G86:G88)),"Neužpildytos visų objektų kainos", "")</f>
        <v>Neužpildytos visų objektų kainos</v>
      </c>
    </row>
    <row r="90" spans="1:8" x14ac:dyDescent="0.25">
      <c r="D90" s="22" t="s">
        <v>45</v>
      </c>
      <c r="E90" s="25"/>
      <c r="F90" s="22" t="s">
        <v>46</v>
      </c>
      <c r="G90" s="22" t="str">
        <f>IF(OR(G89="",E90=""),"", ROUND(PRODUCT(E90,G89)/100,2))</f>
        <v/>
      </c>
      <c r="H90" s="18" t="str">
        <f>IF(E90="", "Nurodykite taikomą PVM dydį", "")</f>
        <v>Nurodykite taikomą PVM dydį</v>
      </c>
    </row>
    <row r="91" spans="1:8" x14ac:dyDescent="0.25">
      <c r="F91" s="22" t="s">
        <v>47</v>
      </c>
      <c r="G91" s="30">
        <f>IF(ISBLANK(G90), "", ROUND(SUM(G89:G90),2))</f>
        <v>0</v>
      </c>
    </row>
    <row r="93" spans="1:8" s="32" customFormat="1" ht="45.75" customHeight="1" x14ac:dyDescent="0.25">
      <c r="A93" s="52" t="s">
        <v>115</v>
      </c>
      <c r="B93" s="52"/>
      <c r="C93" s="52"/>
      <c r="D93" s="52"/>
      <c r="E93" s="52"/>
      <c r="F93" s="52"/>
      <c r="G93" s="52"/>
      <c r="H93" s="52"/>
    </row>
    <row r="94" spans="1:8" s="32" customFormat="1" x14ac:dyDescent="0.25">
      <c r="A94" s="32" t="s">
        <v>116</v>
      </c>
      <c r="C94" s="33"/>
      <c r="D94" s="34"/>
      <c r="E94" s="35"/>
      <c r="F94" s="36"/>
      <c r="G94" s="36"/>
      <c r="H94" s="35"/>
    </row>
    <row r="96" spans="1:8" x14ac:dyDescent="0.25">
      <c r="A96" s="12" t="s">
        <v>78</v>
      </c>
      <c r="B96" s="12" t="s">
        <v>79</v>
      </c>
    </row>
    <row r="98" spans="1:8" x14ac:dyDescent="0.25">
      <c r="A98" s="12" t="s">
        <v>28</v>
      </c>
    </row>
    <row r="99" spans="1:8" ht="29.25" x14ac:dyDescent="0.25">
      <c r="A99" s="22" t="s">
        <v>29</v>
      </c>
      <c r="B99" s="22" t="s">
        <v>30</v>
      </c>
      <c r="C99" s="31" t="s">
        <v>113</v>
      </c>
      <c r="D99" s="22" t="s">
        <v>31</v>
      </c>
      <c r="E99" s="22" t="s">
        <v>32</v>
      </c>
      <c r="F99" s="28" t="s">
        <v>114</v>
      </c>
      <c r="G99" s="22" t="s">
        <v>33</v>
      </c>
      <c r="H99" s="28" t="s">
        <v>34</v>
      </c>
    </row>
    <row r="100" spans="1:8" x14ac:dyDescent="0.25">
      <c r="A100" s="22" t="s">
        <v>80</v>
      </c>
      <c r="B100" s="22" t="s">
        <v>81</v>
      </c>
      <c r="C100" s="23"/>
      <c r="D100" s="23"/>
      <c r="E100" s="23"/>
      <c r="F100" s="23"/>
      <c r="G100" s="23"/>
      <c r="H100" s="23"/>
    </row>
    <row r="101" spans="1:8" x14ac:dyDescent="0.25">
      <c r="A101" s="23" t="s">
        <v>82</v>
      </c>
      <c r="B101" s="23" t="s">
        <v>81</v>
      </c>
      <c r="C101" s="27">
        <v>5</v>
      </c>
      <c r="D101" s="23"/>
      <c r="E101" s="23" t="s">
        <v>38</v>
      </c>
      <c r="F101" s="24"/>
      <c r="G101" s="23" t="str">
        <f>IF(ISBLANK(F101),"", PRODUCT(C101,F101))</f>
        <v/>
      </c>
      <c r="H101" s="25"/>
    </row>
    <row r="102" spans="1:8" x14ac:dyDescent="0.25">
      <c r="A102" s="23" t="s">
        <v>83</v>
      </c>
      <c r="B102" s="23" t="s">
        <v>129</v>
      </c>
      <c r="C102" s="23"/>
      <c r="D102" s="29" t="s">
        <v>112</v>
      </c>
      <c r="E102" s="23"/>
      <c r="F102" s="23"/>
      <c r="G102" s="23"/>
      <c r="H102" s="23"/>
    </row>
    <row r="103" spans="1:8" x14ac:dyDescent="0.25">
      <c r="F103" s="22" t="s">
        <v>44</v>
      </c>
      <c r="G103" s="22" t="str">
        <f>IF((COUNT(C101:C102)&lt;&gt;COUNT(G101:G102)),"", ROUND(SUM(G101:G102),2))</f>
        <v/>
      </c>
      <c r="H103" s="18" t="str">
        <f>IF((COUNT(C101:C102)&lt;&gt;COUNT(G101:G102)),"Neužpildytos visų objektų kainos", "")</f>
        <v>Neužpildytos visų objektų kainos</v>
      </c>
    </row>
    <row r="104" spans="1:8" x14ac:dyDescent="0.25">
      <c r="D104" s="22" t="s">
        <v>45</v>
      </c>
      <c r="E104" s="25"/>
      <c r="F104" s="22" t="s">
        <v>46</v>
      </c>
      <c r="G104" s="22" t="str">
        <f>IF(OR(G103="",E104=""),"", ROUND(PRODUCT(E104,G103)/100,2))</f>
        <v/>
      </c>
      <c r="H104" s="18" t="str">
        <f>IF(E104="", "Nurodykite taikomą PVM dydį", "")</f>
        <v>Nurodykite taikomą PVM dydį</v>
      </c>
    </row>
    <row r="105" spans="1:8" x14ac:dyDescent="0.25">
      <c r="F105" s="22" t="s">
        <v>47</v>
      </c>
      <c r="G105" s="30">
        <f>IF(ISBLANK(G104), "", ROUND(SUM(G103:G104),2))</f>
        <v>0</v>
      </c>
    </row>
    <row r="107" spans="1:8" s="32" customFormat="1" ht="45.75" customHeight="1" x14ac:dyDescent="0.25">
      <c r="A107" s="52" t="s">
        <v>115</v>
      </c>
      <c r="B107" s="52"/>
      <c r="C107" s="52"/>
      <c r="D107" s="52"/>
      <c r="E107" s="52"/>
      <c r="F107" s="52"/>
      <c r="G107" s="52"/>
      <c r="H107" s="52"/>
    </row>
    <row r="108" spans="1:8" s="32" customFormat="1" x14ac:dyDescent="0.25">
      <c r="A108" s="32" t="s">
        <v>116</v>
      </c>
      <c r="C108" s="33"/>
      <c r="D108" s="34"/>
      <c r="E108" s="35"/>
      <c r="F108" s="36"/>
      <c r="G108" s="36"/>
      <c r="H108" s="35"/>
    </row>
  </sheetData>
  <mergeCells count="32">
    <mergeCell ref="A46:H46"/>
    <mergeCell ref="A78:H78"/>
    <mergeCell ref="A93:H93"/>
    <mergeCell ref="A107:H107"/>
    <mergeCell ref="A60:H60"/>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A27:F27"/>
    <mergeCell ref="A26:F26"/>
    <mergeCell ref="C19:F19"/>
    <mergeCell ref="C13:F13"/>
    <mergeCell ref="C18:F18"/>
    <mergeCell ref="A16:B16"/>
    <mergeCell ref="A23:F23"/>
    <mergeCell ref="C15:F15"/>
    <mergeCell ref="A18:B18"/>
    <mergeCell ref="C17:F17"/>
    <mergeCell ref="A15:B15"/>
  </mergeCells>
  <pageMargins left="0.45" right="0.45" top="0.75" bottom="0.75" header="0.3" footer="0.3"/>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00"/>
  <sheetViews>
    <sheetView workbookViewId="0"/>
  </sheetViews>
  <sheetFormatPr defaultColWidth="10.875" defaultRowHeight="15" x14ac:dyDescent="0.25"/>
  <cols>
    <col min="1" max="1" width="13.875" style="5" customWidth="1"/>
    <col min="2" max="2" width="10.875" style="5" customWidth="1"/>
    <col min="3" max="16384" width="10.875" style="5"/>
  </cols>
  <sheetData>
    <row r="2" spans="1:11" x14ac:dyDescent="0.25">
      <c r="A2" s="84" t="s">
        <v>84</v>
      </c>
      <c r="B2" s="67"/>
      <c r="C2" s="67"/>
      <c r="D2" s="67"/>
      <c r="E2" s="67"/>
      <c r="F2" s="67"/>
      <c r="G2" s="67"/>
      <c r="H2" s="67"/>
      <c r="I2" s="67"/>
      <c r="J2" s="67"/>
      <c r="K2" s="67"/>
    </row>
    <row r="3" spans="1:11" x14ac:dyDescent="0.25">
      <c r="A3" s="67"/>
      <c r="B3" s="67"/>
      <c r="C3" s="67"/>
      <c r="D3" s="67"/>
      <c r="E3" s="67"/>
      <c r="F3" s="67"/>
      <c r="G3" s="67"/>
      <c r="H3" s="67"/>
      <c r="I3" s="67"/>
      <c r="J3" s="67"/>
      <c r="K3" s="67"/>
    </row>
    <row r="4" spans="1:11" ht="15.95" customHeight="1" thickBot="1" x14ac:dyDescent="0.3">
      <c r="A4" s="1"/>
      <c r="B4" s="1"/>
      <c r="C4" s="1"/>
      <c r="D4" s="1"/>
      <c r="E4" s="1"/>
      <c r="F4" s="1"/>
      <c r="G4" s="1"/>
      <c r="H4" s="1"/>
      <c r="I4" s="1"/>
      <c r="J4" s="1"/>
    </row>
    <row r="5" spans="1:11" ht="48" customHeight="1" x14ac:dyDescent="0.25">
      <c r="A5" s="65" t="s">
        <v>85</v>
      </c>
      <c r="B5" s="55"/>
      <c r="C5" s="53" t="s">
        <v>86</v>
      </c>
      <c r="D5" s="54"/>
      <c r="E5" s="55"/>
      <c r="F5" s="53" t="s">
        <v>87</v>
      </c>
      <c r="G5" s="54"/>
      <c r="H5" s="55"/>
      <c r="I5" s="53" t="s">
        <v>88</v>
      </c>
      <c r="J5" s="55"/>
      <c r="K5" s="2" t="s">
        <v>89</v>
      </c>
    </row>
    <row r="6" spans="1:11" ht="48.95" customHeight="1" x14ac:dyDescent="0.25">
      <c r="A6" s="61"/>
      <c r="B6" s="58"/>
      <c r="C6" s="56"/>
      <c r="D6" s="57"/>
      <c r="E6" s="58"/>
      <c r="F6" s="56"/>
      <c r="G6" s="57"/>
      <c r="H6" s="58"/>
      <c r="I6" s="56"/>
      <c r="J6" s="58"/>
      <c r="K6" s="7"/>
    </row>
    <row r="7" spans="1:11" ht="48.95" customHeight="1" x14ac:dyDescent="0.25">
      <c r="A7" s="61"/>
      <c r="B7" s="58"/>
      <c r="C7" s="56"/>
      <c r="D7" s="57"/>
      <c r="E7" s="58"/>
      <c r="F7" s="56"/>
      <c r="G7" s="57"/>
      <c r="H7" s="58"/>
      <c r="I7" s="56"/>
      <c r="J7" s="58"/>
      <c r="K7" s="7"/>
    </row>
    <row r="8" spans="1:11" ht="48.95" customHeight="1" x14ac:dyDescent="0.25">
      <c r="A8" s="61"/>
      <c r="B8" s="58"/>
      <c r="C8" s="56"/>
      <c r="D8" s="57"/>
      <c r="E8" s="58"/>
      <c r="F8" s="56"/>
      <c r="G8" s="57"/>
      <c r="H8" s="58"/>
      <c r="I8" s="56"/>
      <c r="J8" s="58"/>
      <c r="K8" s="7"/>
    </row>
    <row r="9" spans="1:11" ht="48.95" customHeight="1" x14ac:dyDescent="0.25">
      <c r="A9" s="61"/>
      <c r="B9" s="58"/>
      <c r="C9" s="56"/>
      <c r="D9" s="57"/>
      <c r="E9" s="58"/>
      <c r="F9" s="56"/>
      <c r="G9" s="57"/>
      <c r="H9" s="58"/>
      <c r="I9" s="56"/>
      <c r="J9" s="58"/>
      <c r="K9" s="7"/>
    </row>
    <row r="10" spans="1:11" ht="48.95" customHeight="1" x14ac:dyDescent="0.25">
      <c r="A10" s="61"/>
      <c r="B10" s="58"/>
      <c r="C10" s="56"/>
      <c r="D10" s="57"/>
      <c r="E10" s="58"/>
      <c r="F10" s="56"/>
      <c r="G10" s="57"/>
      <c r="H10" s="58"/>
      <c r="I10" s="56"/>
      <c r="J10" s="58"/>
      <c r="K10" s="7"/>
    </row>
    <row r="11" spans="1:11" ht="48.95" customHeight="1" x14ac:dyDescent="0.25">
      <c r="A11" s="61"/>
      <c r="B11" s="58"/>
      <c r="C11" s="56"/>
      <c r="D11" s="57"/>
      <c r="E11" s="58"/>
      <c r="F11" s="56"/>
      <c r="G11" s="57"/>
      <c r="H11" s="58"/>
      <c r="I11" s="56"/>
      <c r="J11" s="58"/>
      <c r="K11" s="7"/>
    </row>
    <row r="12" spans="1:11" ht="48.95" customHeight="1" x14ac:dyDescent="0.25">
      <c r="A12" s="61"/>
      <c r="B12" s="58"/>
      <c r="C12" s="56"/>
      <c r="D12" s="57"/>
      <c r="E12" s="58"/>
      <c r="F12" s="56"/>
      <c r="G12" s="57"/>
      <c r="H12" s="58"/>
      <c r="I12" s="56"/>
      <c r="J12" s="58"/>
      <c r="K12" s="7"/>
    </row>
    <row r="13" spans="1:11" ht="48.95" customHeight="1" x14ac:dyDescent="0.25">
      <c r="A13" s="61"/>
      <c r="B13" s="58"/>
      <c r="C13" s="56"/>
      <c r="D13" s="57"/>
      <c r="E13" s="58"/>
      <c r="F13" s="56"/>
      <c r="G13" s="57"/>
      <c r="H13" s="58"/>
      <c r="I13" s="56"/>
      <c r="J13" s="58"/>
      <c r="K13" s="7"/>
    </row>
    <row r="14" spans="1:11" ht="48.95" customHeight="1" x14ac:dyDescent="0.25">
      <c r="A14" s="61"/>
      <c r="B14" s="58"/>
      <c r="C14" s="56"/>
      <c r="D14" s="57"/>
      <c r="E14" s="58"/>
      <c r="F14" s="56"/>
      <c r="G14" s="57"/>
      <c r="H14" s="58"/>
      <c r="I14" s="56"/>
      <c r="J14" s="58"/>
      <c r="K14" s="7"/>
    </row>
    <row r="15" spans="1:11" ht="48" customHeight="1" thickBot="1" x14ac:dyDescent="0.3">
      <c r="A15" s="71"/>
      <c r="B15" s="64"/>
      <c r="C15" s="62"/>
      <c r="D15" s="63"/>
      <c r="E15" s="64"/>
      <c r="F15" s="62"/>
      <c r="G15" s="63"/>
      <c r="H15" s="64"/>
      <c r="I15" s="62"/>
      <c r="J15" s="64"/>
      <c r="K15" s="8"/>
    </row>
    <row r="16" spans="1:11" ht="18.95" customHeight="1" x14ac:dyDescent="0.25">
      <c r="A16" s="3"/>
      <c r="B16" s="3"/>
      <c r="C16" s="3"/>
      <c r="D16" s="3"/>
      <c r="E16" s="3"/>
      <c r="F16" s="3"/>
      <c r="G16" s="3"/>
      <c r="H16" s="3"/>
      <c r="I16" s="3"/>
      <c r="J16" s="3"/>
      <c r="K16" s="4"/>
    </row>
    <row r="17" spans="1:11" ht="48.95" customHeight="1" x14ac:dyDescent="0.25">
      <c r="A17" s="75" t="s">
        <v>90</v>
      </c>
      <c r="B17" s="67"/>
      <c r="C17" s="67"/>
      <c r="D17" s="67"/>
      <c r="E17" s="67"/>
      <c r="F17" s="67"/>
      <c r="G17" s="67"/>
      <c r="H17" s="67"/>
      <c r="I17" s="67"/>
      <c r="J17" s="67"/>
      <c r="K17" s="67"/>
    </row>
    <row r="18" spans="1:11" ht="15.95" customHeight="1" thickBot="1" x14ac:dyDescent="0.3">
      <c r="A18" s="3"/>
      <c r="B18" s="3"/>
      <c r="C18" s="3"/>
      <c r="D18" s="3"/>
      <c r="E18" s="3"/>
      <c r="F18" s="3"/>
      <c r="G18" s="3"/>
      <c r="H18" s="3"/>
      <c r="I18" s="3"/>
      <c r="J18" s="3"/>
      <c r="K18" s="4"/>
    </row>
    <row r="19" spans="1:11" ht="48.95" customHeight="1" x14ac:dyDescent="0.25">
      <c r="A19" s="65" t="s">
        <v>30</v>
      </c>
      <c r="B19" s="55"/>
      <c r="C19" s="53" t="s">
        <v>86</v>
      </c>
      <c r="D19" s="54"/>
      <c r="E19" s="55"/>
      <c r="F19" s="53" t="s">
        <v>91</v>
      </c>
      <c r="G19" s="54"/>
      <c r="H19" s="55"/>
      <c r="I19" s="69" t="s">
        <v>88</v>
      </c>
      <c r="J19" s="70"/>
      <c r="K19" s="4"/>
    </row>
    <row r="20" spans="1:11" ht="48.95" customHeight="1" x14ac:dyDescent="0.25">
      <c r="A20" s="61"/>
      <c r="B20" s="58"/>
      <c r="C20" s="56"/>
      <c r="D20" s="57"/>
      <c r="E20" s="58"/>
      <c r="F20" s="56"/>
      <c r="G20" s="57"/>
      <c r="H20" s="58"/>
      <c r="I20" s="59"/>
      <c r="J20" s="60"/>
      <c r="K20" s="4"/>
    </row>
    <row r="21" spans="1:11" ht="48.95" customHeight="1" x14ac:dyDescent="0.25">
      <c r="A21" s="61"/>
      <c r="B21" s="58"/>
      <c r="C21" s="56"/>
      <c r="D21" s="57"/>
      <c r="E21" s="58"/>
      <c r="F21" s="56"/>
      <c r="G21" s="57"/>
      <c r="H21" s="58"/>
      <c r="I21" s="59"/>
      <c r="J21" s="60"/>
      <c r="K21" s="4"/>
    </row>
    <row r="22" spans="1:11" ht="48.95" customHeight="1" x14ac:dyDescent="0.25">
      <c r="A22" s="61"/>
      <c r="B22" s="58"/>
      <c r="C22" s="56"/>
      <c r="D22" s="57"/>
      <c r="E22" s="58"/>
      <c r="F22" s="56"/>
      <c r="G22" s="57"/>
      <c r="H22" s="58"/>
      <c r="I22" s="59"/>
      <c r="J22" s="60"/>
      <c r="K22" s="4"/>
    </row>
    <row r="23" spans="1:11" ht="48.95" customHeight="1" x14ac:dyDescent="0.25">
      <c r="A23" s="61"/>
      <c r="B23" s="58"/>
      <c r="C23" s="56"/>
      <c r="D23" s="57"/>
      <c r="E23" s="58"/>
      <c r="F23" s="56"/>
      <c r="G23" s="57"/>
      <c r="H23" s="58"/>
      <c r="I23" s="59"/>
      <c r="J23" s="60"/>
      <c r="K23" s="4"/>
    </row>
    <row r="24" spans="1:11" ht="48.95" customHeight="1" x14ac:dyDescent="0.25">
      <c r="A24" s="61"/>
      <c r="B24" s="58"/>
      <c r="C24" s="56"/>
      <c r="D24" s="57"/>
      <c r="E24" s="58"/>
      <c r="F24" s="56"/>
      <c r="G24" s="57"/>
      <c r="H24" s="58"/>
      <c r="I24" s="59"/>
      <c r="J24" s="60"/>
      <c r="K24" s="4"/>
    </row>
    <row r="25" spans="1:11" ht="48.95" customHeight="1" x14ac:dyDescent="0.25">
      <c r="A25" s="61"/>
      <c r="B25" s="58"/>
      <c r="C25" s="56"/>
      <c r="D25" s="57"/>
      <c r="E25" s="58"/>
      <c r="F25" s="56"/>
      <c r="G25" s="57"/>
      <c r="H25" s="58"/>
      <c r="I25" s="59"/>
      <c r="J25" s="60"/>
      <c r="K25" s="4"/>
    </row>
    <row r="26" spans="1:11" ht="48.95" customHeight="1" x14ac:dyDescent="0.25">
      <c r="A26" s="61"/>
      <c r="B26" s="58"/>
      <c r="C26" s="56"/>
      <c r="D26" s="57"/>
      <c r="E26" s="58"/>
      <c r="F26" s="56"/>
      <c r="G26" s="57"/>
      <c r="H26" s="58"/>
      <c r="I26" s="59"/>
      <c r="J26" s="60"/>
      <c r="K26" s="4"/>
    </row>
    <row r="27" spans="1:11" ht="48.95" customHeight="1" x14ac:dyDescent="0.25">
      <c r="A27" s="61"/>
      <c r="B27" s="58"/>
      <c r="C27" s="56"/>
      <c r="D27" s="57"/>
      <c r="E27" s="58"/>
      <c r="F27" s="56"/>
      <c r="G27" s="57"/>
      <c r="H27" s="58"/>
      <c r="I27" s="59"/>
      <c r="J27" s="60"/>
      <c r="K27" s="4"/>
    </row>
    <row r="28" spans="1:11" ht="48.95" customHeight="1" x14ac:dyDescent="0.25">
      <c r="A28" s="61"/>
      <c r="B28" s="58"/>
      <c r="C28" s="56"/>
      <c r="D28" s="57"/>
      <c r="E28" s="58"/>
      <c r="F28" s="56"/>
      <c r="G28" s="57"/>
      <c r="H28" s="58"/>
      <c r="I28" s="59"/>
      <c r="J28" s="60"/>
      <c r="K28" s="4"/>
    </row>
    <row r="29" spans="1:11" ht="48.95" customHeight="1" x14ac:dyDescent="0.25">
      <c r="A29" s="61"/>
      <c r="B29" s="58"/>
      <c r="C29" s="56"/>
      <c r="D29" s="57"/>
      <c r="E29" s="58"/>
      <c r="F29" s="56"/>
      <c r="G29" s="57"/>
      <c r="H29" s="58"/>
      <c r="I29" s="59"/>
      <c r="J29" s="60"/>
      <c r="K29" s="4"/>
    </row>
    <row r="31" spans="1:11" ht="33" customHeight="1" x14ac:dyDescent="0.25">
      <c r="A31" s="77"/>
      <c r="B31" s="67"/>
      <c r="C31" s="67"/>
      <c r="D31" s="67"/>
      <c r="E31" s="67"/>
      <c r="F31" s="67"/>
      <c r="G31" s="67"/>
      <c r="H31" s="67"/>
      <c r="I31" s="67"/>
      <c r="J31" s="67"/>
    </row>
    <row r="33" spans="1:10" ht="15.95" customHeight="1" x14ac:dyDescent="0.25">
      <c r="A33" s="79" t="s">
        <v>92</v>
      </c>
      <c r="B33" s="67"/>
      <c r="C33" s="67"/>
      <c r="D33" s="67"/>
      <c r="E33" s="67"/>
      <c r="F33" s="67"/>
      <c r="G33" s="67"/>
      <c r="H33" s="67"/>
      <c r="I33" s="67"/>
      <c r="J33" s="67"/>
    </row>
    <row r="34" spans="1:10" ht="15.95" customHeight="1" thickBot="1" x14ac:dyDescent="0.3"/>
    <row r="35" spans="1:10" ht="15.95" customHeight="1" x14ac:dyDescent="0.25">
      <c r="A35" s="6" t="s">
        <v>29</v>
      </c>
      <c r="B35" s="73" t="s">
        <v>93</v>
      </c>
      <c r="C35" s="54"/>
      <c r="D35" s="54"/>
      <c r="E35" s="54"/>
      <c r="F35" s="54"/>
      <c r="G35" s="55"/>
      <c r="H35" s="74" t="s">
        <v>94</v>
      </c>
      <c r="I35" s="54"/>
      <c r="J35" s="70"/>
    </row>
    <row r="36" spans="1:10" ht="48" customHeight="1" x14ac:dyDescent="0.25">
      <c r="A36" s="9" t="s">
        <v>95</v>
      </c>
      <c r="B36" s="68" t="s">
        <v>96</v>
      </c>
      <c r="C36" s="57"/>
      <c r="D36" s="57"/>
      <c r="E36" s="57"/>
      <c r="F36" s="57"/>
      <c r="G36" s="58"/>
      <c r="H36" s="72"/>
      <c r="I36" s="57"/>
      <c r="J36" s="60"/>
    </row>
    <row r="37" spans="1:10" ht="48" customHeight="1" x14ac:dyDescent="0.25">
      <c r="A37" s="9" t="s">
        <v>97</v>
      </c>
      <c r="B37" s="68" t="s">
        <v>98</v>
      </c>
      <c r="C37" s="57"/>
      <c r="D37" s="57"/>
      <c r="E37" s="57"/>
      <c r="F37" s="57"/>
      <c r="G37" s="58"/>
      <c r="H37" s="72"/>
      <c r="I37" s="57"/>
      <c r="J37" s="60"/>
    </row>
    <row r="38" spans="1:10" ht="48" customHeight="1" x14ac:dyDescent="0.25">
      <c r="A38" s="9" t="s">
        <v>99</v>
      </c>
      <c r="B38" s="68" t="s">
        <v>100</v>
      </c>
      <c r="C38" s="57"/>
      <c r="D38" s="57"/>
      <c r="E38" s="57"/>
      <c r="F38" s="57"/>
      <c r="G38" s="58"/>
      <c r="H38" s="72"/>
      <c r="I38" s="57"/>
      <c r="J38" s="60"/>
    </row>
    <row r="39" spans="1:10" ht="48" customHeight="1" x14ac:dyDescent="0.25">
      <c r="A39" s="9" t="s">
        <v>101</v>
      </c>
      <c r="B39" s="68" t="s">
        <v>102</v>
      </c>
      <c r="C39" s="57"/>
      <c r="D39" s="57"/>
      <c r="E39" s="57"/>
      <c r="F39" s="57"/>
      <c r="G39" s="58"/>
      <c r="H39" s="72"/>
      <c r="I39" s="57"/>
      <c r="J39" s="60"/>
    </row>
    <row r="40" spans="1:10" ht="48" customHeight="1" x14ac:dyDescent="0.25">
      <c r="A40" s="9" t="s">
        <v>103</v>
      </c>
      <c r="B40" s="68" t="s">
        <v>104</v>
      </c>
      <c r="C40" s="57"/>
      <c r="D40" s="57"/>
      <c r="E40" s="57"/>
      <c r="F40" s="57"/>
      <c r="G40" s="58"/>
      <c r="H40" s="72"/>
      <c r="I40" s="57"/>
      <c r="J40" s="60"/>
    </row>
    <row r="41" spans="1:10" ht="48" customHeight="1" x14ac:dyDescent="0.25">
      <c r="A41" s="9" t="s">
        <v>105</v>
      </c>
      <c r="B41" s="68" t="s">
        <v>106</v>
      </c>
      <c r="C41" s="57"/>
      <c r="D41" s="57"/>
      <c r="E41" s="57"/>
      <c r="F41" s="57"/>
      <c r="G41" s="58"/>
      <c r="H41" s="72"/>
      <c r="I41" s="57"/>
      <c r="J41" s="60"/>
    </row>
    <row r="42" spans="1:10" ht="48" customHeight="1" x14ac:dyDescent="0.25">
      <c r="A42" s="10"/>
      <c r="B42" s="78"/>
      <c r="C42" s="57"/>
      <c r="D42" s="57"/>
      <c r="E42" s="57"/>
      <c r="F42" s="57"/>
      <c r="G42" s="58"/>
      <c r="H42" s="72"/>
      <c r="I42" s="57"/>
      <c r="J42" s="60"/>
    </row>
    <row r="43" spans="1:10" ht="48" customHeight="1" x14ac:dyDescent="0.25">
      <c r="A43" s="10"/>
      <c r="B43" s="78"/>
      <c r="C43" s="57"/>
      <c r="D43" s="57"/>
      <c r="E43" s="57"/>
      <c r="F43" s="57"/>
      <c r="G43" s="58"/>
      <c r="H43" s="72"/>
      <c r="I43" s="57"/>
      <c r="J43" s="60"/>
    </row>
    <row r="44" spans="1:10" ht="48" customHeight="1" x14ac:dyDescent="0.25">
      <c r="A44" s="10"/>
      <c r="B44" s="78"/>
      <c r="C44" s="57"/>
      <c r="D44" s="57"/>
      <c r="E44" s="57"/>
      <c r="F44" s="57"/>
      <c r="G44" s="58"/>
      <c r="H44" s="72"/>
      <c r="I44" s="57"/>
      <c r="J44" s="60"/>
    </row>
    <row r="45" spans="1:10" ht="48" customHeight="1" x14ac:dyDescent="0.25">
      <c r="A45" s="10"/>
      <c r="B45" s="78"/>
      <c r="C45" s="57"/>
      <c r="D45" s="57"/>
      <c r="E45" s="57"/>
      <c r="F45" s="57"/>
      <c r="G45" s="58"/>
      <c r="H45" s="72"/>
      <c r="I45" s="57"/>
      <c r="J45" s="60"/>
    </row>
    <row r="46" spans="1:10" ht="48.95" customHeight="1" thickBot="1" x14ac:dyDescent="0.3">
      <c r="A46" s="11"/>
      <c r="B46" s="80"/>
      <c r="C46" s="63"/>
      <c r="D46" s="63"/>
      <c r="E46" s="63"/>
      <c r="F46" s="63"/>
      <c r="G46" s="64"/>
      <c r="H46" s="81"/>
      <c r="I46" s="82"/>
      <c r="J46" s="83"/>
    </row>
    <row r="48" spans="1:10" ht="102" customHeight="1" x14ac:dyDescent="0.25">
      <c r="A48" s="77" t="s">
        <v>107</v>
      </c>
      <c r="B48" s="67"/>
      <c r="C48" s="67"/>
      <c r="D48" s="67"/>
      <c r="E48" s="67"/>
      <c r="F48" s="67"/>
      <c r="G48" s="67"/>
      <c r="H48" s="67"/>
      <c r="I48" s="67"/>
      <c r="J48" s="67"/>
    </row>
    <row r="51" spans="1:10" x14ac:dyDescent="0.25">
      <c r="A51" s="76" t="s">
        <v>108</v>
      </c>
      <c r="B51" s="67"/>
      <c r="C51" s="67"/>
      <c r="D51" s="67"/>
      <c r="E51" s="66"/>
      <c r="F51" s="67"/>
      <c r="G51" s="67"/>
      <c r="H51" s="67"/>
      <c r="I51" s="67"/>
      <c r="J51" s="67"/>
    </row>
    <row r="53" spans="1:10" x14ac:dyDescent="0.25">
      <c r="A53" s="76" t="s">
        <v>109</v>
      </c>
      <c r="B53" s="67"/>
      <c r="C53" s="67"/>
      <c r="D53" s="67"/>
      <c r="E53" s="66"/>
      <c r="F53" s="67"/>
      <c r="G53" s="67"/>
      <c r="H53" s="67"/>
      <c r="I53" s="67"/>
      <c r="J53" s="67"/>
    </row>
    <row r="100" spans="1:1" ht="15.75" x14ac:dyDescent="0.25">
      <c r="A100" t="s">
        <v>110</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B42:G42"/>
    <mergeCell ref="H36:J36"/>
    <mergeCell ref="I27:J27"/>
    <mergeCell ref="A48:J48"/>
    <mergeCell ref="B46:G46"/>
    <mergeCell ref="C29:E29"/>
    <mergeCell ref="H46:J46"/>
    <mergeCell ref="I11:J11"/>
    <mergeCell ref="C9:E9"/>
    <mergeCell ref="F26:H26"/>
    <mergeCell ref="H45:J45"/>
    <mergeCell ref="B38:G38"/>
    <mergeCell ref="A53:D53"/>
    <mergeCell ref="I15:J15"/>
    <mergeCell ref="A11:B11"/>
    <mergeCell ref="C22:E22"/>
    <mergeCell ref="C12:E12"/>
    <mergeCell ref="A31:J31"/>
    <mergeCell ref="A51:D51"/>
    <mergeCell ref="B45:G45"/>
    <mergeCell ref="H38:J38"/>
    <mergeCell ref="I20:J20"/>
    <mergeCell ref="H44:J44"/>
    <mergeCell ref="A19:B19"/>
    <mergeCell ref="A28:B28"/>
    <mergeCell ref="H40:J40"/>
    <mergeCell ref="I13:J13"/>
    <mergeCell ref="E53:J53"/>
    <mergeCell ref="A14:B14"/>
    <mergeCell ref="I23:J23"/>
    <mergeCell ref="A23:B23"/>
    <mergeCell ref="C14:E14"/>
    <mergeCell ref="B43:G43"/>
    <mergeCell ref="H39:J39"/>
    <mergeCell ref="A33:J33"/>
    <mergeCell ref="F20:H20"/>
    <mergeCell ref="A27:B27"/>
    <mergeCell ref="F14:H14"/>
    <mergeCell ref="B36:G36"/>
    <mergeCell ref="A17:K17"/>
    <mergeCell ref="A22:B22"/>
    <mergeCell ref="F23:H23"/>
    <mergeCell ref="C11:E11"/>
    <mergeCell ref="F13:H13"/>
    <mergeCell ref="B40:G40"/>
    <mergeCell ref="A12:B12"/>
    <mergeCell ref="I21:J21"/>
    <mergeCell ref="A21:B21"/>
    <mergeCell ref="C28:E28"/>
    <mergeCell ref="A24:B24"/>
    <mergeCell ref="E51:J51"/>
    <mergeCell ref="C20:E20"/>
    <mergeCell ref="B39:G39"/>
    <mergeCell ref="C25:E25"/>
    <mergeCell ref="I19:J19"/>
    <mergeCell ref="A15:B15"/>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 ref="F7:H7"/>
    <mergeCell ref="F12:H12"/>
    <mergeCell ref="A9:B9"/>
    <mergeCell ref="F21:H21"/>
    <mergeCell ref="C7:E7"/>
    <mergeCell ref="C6:E6"/>
    <mergeCell ref="F6: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Lina Poškevičienė</cp:lastModifiedBy>
  <cp:lastPrinted>2026-07-02T10:34:01Z</cp:lastPrinted>
  <dcterms:created xsi:type="dcterms:W3CDTF">2023-04-04T12:16:45Z</dcterms:created>
  <dcterms:modified xsi:type="dcterms:W3CDTF">2026-07-22T06:55:09Z</dcterms:modified>
</cp:coreProperties>
</file>