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3. APKLAUSOS skelbiamos\Įvairi kompiuterinė ir tinklo įranga 4987 _VM\CVP IS\"/>
    </mc:Choice>
  </mc:AlternateContent>
  <xr:revisionPtr revIDLastSave="0" documentId="13_ncr:1_{D8F53FD5-CFFB-4BD9-B9FE-70385DFB5E38}"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235" i="1" l="1"/>
  <c r="F232" i="1"/>
  <c r="F230" i="1"/>
  <c r="F228" i="1"/>
  <c r="F226" i="1"/>
  <c r="F224" i="1"/>
  <c r="F222" i="1"/>
  <c r="F220" i="1"/>
  <c r="F218" i="1"/>
  <c r="F216" i="1"/>
  <c r="F214" i="1"/>
  <c r="F212" i="1"/>
  <c r="F210" i="1"/>
  <c r="F208" i="1"/>
  <c r="F206" i="1"/>
  <c r="F204" i="1"/>
  <c r="F202" i="1"/>
  <c r="F200" i="1"/>
  <c r="F198" i="1"/>
  <c r="F196" i="1"/>
  <c r="F194" i="1"/>
  <c r="F192" i="1"/>
  <c r="F190" i="1"/>
  <c r="F188" i="1"/>
  <c r="F186" i="1"/>
  <c r="F184" i="1"/>
  <c r="F182" i="1"/>
  <c r="F180" i="1"/>
  <c r="F178" i="1"/>
  <c r="F176" i="1"/>
  <c r="F174" i="1"/>
  <c r="F172" i="1"/>
  <c r="F170" i="1"/>
  <c r="F168" i="1"/>
  <c r="F166" i="1"/>
  <c r="F164" i="1"/>
  <c r="F162" i="1"/>
  <c r="F160" i="1"/>
  <c r="F158" i="1"/>
  <c r="F156" i="1"/>
  <c r="F154" i="1"/>
  <c r="F152" i="1"/>
  <c r="F150" i="1"/>
  <c r="F148" i="1"/>
  <c r="F146" i="1"/>
  <c r="F144" i="1"/>
  <c r="F142" i="1"/>
  <c r="F140" i="1"/>
  <c r="F138" i="1"/>
  <c r="F136" i="1"/>
  <c r="F134" i="1"/>
  <c r="F132" i="1"/>
  <c r="F130" i="1"/>
  <c r="F128" i="1"/>
  <c r="F126" i="1"/>
  <c r="F124" i="1"/>
  <c r="F122" i="1"/>
  <c r="F120" i="1"/>
  <c r="F118" i="1"/>
  <c r="F116" i="1"/>
  <c r="F114" i="1"/>
  <c r="F112" i="1"/>
  <c r="F110" i="1"/>
  <c r="F108" i="1"/>
  <c r="F106" i="1"/>
  <c r="F104" i="1"/>
  <c r="F102" i="1"/>
  <c r="F100" i="1"/>
  <c r="F98" i="1"/>
  <c r="F96" i="1"/>
  <c r="F94" i="1"/>
  <c r="F92" i="1"/>
  <c r="F90" i="1"/>
  <c r="F88" i="1"/>
  <c r="F86" i="1"/>
  <c r="F84" i="1"/>
  <c r="F82" i="1"/>
  <c r="F80" i="1"/>
  <c r="F78" i="1"/>
  <c r="F76" i="1"/>
  <c r="F74" i="1"/>
  <c r="F72" i="1"/>
  <c r="F70" i="1"/>
  <c r="F68" i="1"/>
  <c r="F66" i="1"/>
  <c r="F64" i="1"/>
  <c r="F62" i="1"/>
  <c r="F60" i="1"/>
  <c r="F58" i="1"/>
  <c r="F56" i="1"/>
  <c r="F54" i="1"/>
  <c r="F52" i="1"/>
  <c r="F50" i="1"/>
  <c r="F48" i="1"/>
  <c r="F46" i="1"/>
  <c r="F44" i="1"/>
  <c r="F42" i="1"/>
  <c r="F40" i="1"/>
  <c r="F38" i="1"/>
  <c r="F36" i="1"/>
  <c r="F34" i="1"/>
  <c r="G234" i="1" s="1"/>
  <c r="F234" i="1" l="1"/>
  <c r="F235" i="1" s="1"/>
  <c r="F236" i="1" s="1"/>
</calcChain>
</file>

<file path=xl/sharedStrings.xml><?xml version="1.0" encoding="utf-8"?>
<sst xmlns="http://schemas.openxmlformats.org/spreadsheetml/2006/main" count="560" uniqueCount="450">
  <si>
    <t>PIRKIMO SĄLYGŲ PRIEDAS "PASIŪLYMO FORMA"</t>
  </si>
  <si>
    <t>ĮVAIRI KOMPIUTERINĖ IR TINKLO ĮRANGA </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</si>
  <si>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</si>
  <si>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</si>
  <si>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</si>
  <si>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</si>
  <si>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</si>
  <si>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</si>
  <si>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</si>
  <si>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</si>
  <si>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</si>
  <si>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</si>
  <si>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</si>
  <si>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</si>
  <si>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</si>
  <si>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</si>
  <si>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</si>
  <si>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</si>
  <si>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</si>
  <si>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</si>
  <si>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Tiekėjo pasiūlymas:</t>
  </si>
  <si>
    <t>Nr.</t>
  </si>
  <si>
    <t>Pavadinimas</t>
  </si>
  <si>
    <t>Preliminarus kiekis</t>
  </si>
  <si>
    <t>Mato vienetas</t>
  </si>
  <si>
    <t>Įkainis be PVM, Eur</t>
  </si>
  <si>
    <t>Preliminari sutarties kaina be PVM, Eur</t>
  </si>
  <si>
    <t>Gamintojas, modelis</t>
  </si>
  <si>
    <t>Konkreti siūlomo parametro reikšmė</t>
  </si>
  <si>
    <t>Siūlomos prekės nuoroda į gamintojo interneto tinklalapį (jei toks yra) arba dokumentas, kuriame yra nurodyta parametro reikšmė, pavadinimas ir puslapio Nr.</t>
  </si>
  <si>
    <t>1.1.</t>
  </si>
  <si>
    <t>SSD vidinis diskas 2TB M.2 2280</t>
  </si>
  <si>
    <t>vnt</t>
  </si>
  <si>
    <t>1.1.1.</t>
  </si>
  <si>
    <t>Tipas M.2 2280; talpa &gt;=2TB; sparta &gt;=3000/3000(Read/Write); sąsaja PCIe Gen 3.0 x4; 3-bit 3D V-NAND Technology; Hardware Encryption; Encryption Algorithm - 256-bit AES; Turi būti Auto Garbage Collection Algorithm, TRIM ir S.M.A.R.T palaikymas; Garantija &gt;= 5 metai.</t>
  </si>
  <si>
    <t>1.2.</t>
  </si>
  <si>
    <t>SSD vidinis diskas 1TB M.2 2280</t>
  </si>
  <si>
    <t>1.2.1.</t>
  </si>
  <si>
    <t>Tipas M.2 2280; talpa &gt;=1TB; sparta &gt;=2500/2500(Read/Write); sąsaja PCIe Gen 3.0 x4; 3-bit 3D V-NAND Technology; Hardware Encryption; Encryption Algorithm - 256-bit AES;  Turi būti Auto Garbage Collection Algorithm, TRIM ir S.M.A.R.T palaikymas; Garantija &gt;= 5 metai.</t>
  </si>
  <si>
    <t>1.3.</t>
  </si>
  <si>
    <t>SSD vidinis diskas 500GB M.2 2280</t>
  </si>
  <si>
    <t>1.3.1.</t>
  </si>
  <si>
    <t>Tipas M.2 2280; talpa &gt;=500GB; sparta &gt;=2500/2500(Read/Write); sąsaja PCIe Gen 3.0 x4; 3-bit 3D V-NAND Technology; Hardware Encryption; Encryption Algorithm - 256-bit AES;Turi būti Auto Garbage Collection Algorithm, TRIM ir S.M.A.R.T palaikymas; Garantija &gt;= 5.</t>
  </si>
  <si>
    <t>1.4.</t>
  </si>
  <si>
    <t>SSD vidinis diskas 240GB M.2 2280</t>
  </si>
  <si>
    <t>1.4.1.</t>
  </si>
  <si>
    <t>Tipas M.2 2280; talpa &gt;=240GB; sparta &gt;=2500/1200(Read/Write); sąsaja PCIe Gen 3.0 x4; 3-bit 3D V-NAND Technology; Hardware Encryption; Encryption Algorithm - 256-bit AES; Turi būti Auto Garbage Collection Algorithm, TRIM ir S.M.A.R.T palaikymas; Garantija &gt;= 5.</t>
  </si>
  <si>
    <t>1.5.</t>
  </si>
  <si>
    <t>SSD  vidinis diskas 500GB 2,5"</t>
  </si>
  <si>
    <t>1.5.1.</t>
  </si>
  <si>
    <t>Tipas 2.5"; SATA III - 6Gbps; talpa &gt;=500GB; sparta &gt;= 550/520 MB/s. 3-bit 3D V-NAND Technology; Hardware Encryption; Encryption Algorithm - 256-bit AES;Turi būti Auto Garbage Collection Algorithm, TRIM ir S.M.A.R.T palaikymas; Garantija &gt;= 5.</t>
  </si>
  <si>
    <t>1.6.</t>
  </si>
  <si>
    <t>SSD vidinis diskas 240GB 2,5"</t>
  </si>
  <si>
    <t>1.6.1.</t>
  </si>
  <si>
    <t>Tipas 2.5"; SATA III - 6Gbps; talpa &gt;=240GB; sparta 550/500 MB/s. 3-bit 3D V-NAND Technology; Hardware Encryption; Encryption Algorithm - 256-bit AES; Turi būti Auto Garbage Collection Algorithm, TRIM ir S.M.A.R.T palaikymas; Garantija &gt;= 5.</t>
  </si>
  <si>
    <t>1.7.</t>
  </si>
  <si>
    <t>HDD vidinis diskas 4TB 3,5"</t>
  </si>
  <si>
    <t>1.7.1.</t>
  </si>
  <si>
    <t>Tipas 3.5" talpa&gt;=4TB; SATA 6Gbps; Buffer &gt;=256MB; 7200rpm; for enterprise 24x7 for NAS and RAID Rackmount systems;  Garantija &gt;= 2 metai.</t>
  </si>
  <si>
    <t>1.8.</t>
  </si>
  <si>
    <t>HDD vidinis diskas 8TB 3,5" ar jam lygiavertis</t>
  </si>
  <si>
    <t>1.8.1.</t>
  </si>
  <si>
    <t>Tipas 3.5"; talpa&gt;=8 TB, Sąsaja: SATA 6 Gb/s,  &gt;=5400rpm., Buferio atmintis&gt;= 256 MB, WD80EFPX for enterprise 24x7 for NAS and RAID Rackmount systems;  Garantija &gt;= 2 metai.</t>
  </si>
  <si>
    <t>1.9.</t>
  </si>
  <si>
    <t>Vidinis serverio DELL 12TB diskas ar jam lygiavertis</t>
  </si>
  <si>
    <t>1.9.1.</t>
  </si>
  <si>
    <t>Tipas 3.5"; talpa 12 TB, Sąsaja: SAS 12 Gb/s, Sukimosi greitis: 7200rpm, Sektoriaus dydis: 512e, Funkcija: Hot-Plug (keičiama neišjungiant įrenginio), ISE (Instant Secure Erase) technologija greitam duomenų ištrynimui, Skirtas naudoti: serveriuose ir duomenų saugyklose, Gamintojas: Dell. Garantija &gt;= 2 metai.</t>
  </si>
  <si>
    <t>1.10.</t>
  </si>
  <si>
    <t>SSD išorinis USB diskas 1TB šifruotas</t>
  </si>
  <si>
    <t>1.10.1.</t>
  </si>
  <si>
    <t>USB3 (galimybė prijungti prie USB Type A, Type C jungtis turinčių įrenginių); talpa&gt;=1TB; SSD ne didesnis 100x50x15mm; AES 256-bit hardware encryption; IODD mini; Palaiko ODD modeMBR only-NTFS,exFAT,FAT32; Palaiko HDD modeMBR/GPT-NTFS,exFAT,FAT32; Palaiko Multi-partition support (up to 4); Palaiko virtualių diskų failus ISO; Turi būti valdymo mygtukai; Turi buti valdymo ekranas;  Garantija &gt;= 2 metai.</t>
  </si>
  <si>
    <t>1.11.</t>
  </si>
  <si>
    <t>Operatyvioji atmintis RAM 8GB DDR3 ar jam lygiavertis</t>
  </si>
  <si>
    <t>1.11.1.</t>
  </si>
  <si>
    <t>1x8GB; DDR3-1600MHz; soDIMM; Suderinamas su HP EliteDesk 800G1 USDT Garantija &gt;= 2 metai.</t>
  </si>
  <si>
    <t>1.12.</t>
  </si>
  <si>
    <t>Operatyvioji atmintis RAM 8GB DDR4 ar jam lygiavertis</t>
  </si>
  <si>
    <t>1.12.1.</t>
  </si>
  <si>
    <t>1x8GB; DDR4-2133MHz; soDIMM; Suderinamas su HP ProDesk 400 G2 mini PC; Garantija &gt;= 2 metai.</t>
  </si>
  <si>
    <t>1.13.</t>
  </si>
  <si>
    <t>Operatyvioji atmintis RAM 16GB DDR4 ar jam lygiavertis</t>
  </si>
  <si>
    <t>1.13.1.</t>
  </si>
  <si>
    <t>1x16GB; DDR4 &gt;=2666MHz; soDIMM;  Suderinamas su HP ProDesk 400 G2 mini PC; Garantija &gt;= 2 metai.</t>
  </si>
  <si>
    <t>1.14.</t>
  </si>
  <si>
    <t>Operatyvioji atmintis RAM 32GB DDR5 ar jam lygiavertis</t>
  </si>
  <si>
    <t>1.14.1.</t>
  </si>
  <si>
    <t>1x32GB; DDR5 &gt;=4800MHz; soDIMM;  Suderinamas su DELL OptiPlex Micro Plus 7010 PC; Garantija &gt;= 2 metai.</t>
  </si>
  <si>
    <t>1.15.</t>
  </si>
  <si>
    <t xml:space="preserve">Maitinimo kabelis UPS trumpas </t>
  </si>
  <si>
    <t>1.15.1.</t>
  </si>
  <si>
    <t>Maitinimo kabelis C14 - C13; 10A; &gt;=0,5m.; &lt;=1 m.;</t>
  </si>
  <si>
    <t>1.16.</t>
  </si>
  <si>
    <t xml:space="preserve">Maitinimo kabelis UPS ilgas </t>
  </si>
  <si>
    <t>1.16.1.</t>
  </si>
  <si>
    <t>Maitinimo kabelis C14 - C13; 10A; &gt;=1,8m.; &lt;=2 m.;</t>
  </si>
  <si>
    <t>1.17.</t>
  </si>
  <si>
    <t>Maitinimo kabelis ilgiklis 1,5m.</t>
  </si>
  <si>
    <t>1.17.1.</t>
  </si>
  <si>
    <t>Maitinimo kabelis ilgiklis; 1x CEE 7/7 (E/F) kampinis kištukas; 5x CEE 7/3 (F) socket; 250V, 16A; su įžeminimu; su skylėmis tvirtinimui; ilgis 1,5m.;</t>
  </si>
  <si>
    <t>1.18.</t>
  </si>
  <si>
    <t>Maitinimo kabelis ilgiklis 5m.</t>
  </si>
  <si>
    <t>1.18.1.</t>
  </si>
  <si>
    <t>Maitinimo kabelis ilgiklis; 1x CEE 7/7 (E/F) kampinis kištukas; 5x CEE 7/3 (F) socket; 250V, 16A; su įžeminimu; su skylėmis tvirtinimui; ilgis 5m.;</t>
  </si>
  <si>
    <t>1.19.</t>
  </si>
  <si>
    <t>Baterijos UPS</t>
  </si>
  <si>
    <t>1.19.1.</t>
  </si>
  <si>
    <t>12V 7AH 151x94x65mm</t>
  </si>
  <si>
    <t>1.20.</t>
  </si>
  <si>
    <t>Baterijos CR2032</t>
  </si>
  <si>
    <t>1.20.1.</t>
  </si>
  <si>
    <t>CR2032; 3V; Lithium.</t>
  </si>
  <si>
    <t>1.21.</t>
  </si>
  <si>
    <t>Pakraunamos baterijos AA</t>
  </si>
  <si>
    <t>1.21.1.</t>
  </si>
  <si>
    <t>AA; Eneloop BK-3MCCE/2BE; &gt;=1900mAh; NiMh; iki 2000 arba daugiau kartų įkrovimų, arba analogiškos</t>
  </si>
  <si>
    <t>1.22.</t>
  </si>
  <si>
    <t>Pakraunamos baterijos AAA</t>
  </si>
  <si>
    <t>1.22.1.</t>
  </si>
  <si>
    <t>AAA; Eneloop BK-4MCCE/2DE; &gt;=750mAh; NiMh; iki 2000 arba daugiau kartų įkrovimų, arba analogiškos</t>
  </si>
  <si>
    <t>1.23.</t>
  </si>
  <si>
    <t>Baterijų pakrovėjas</t>
  </si>
  <si>
    <t>1.23.1.</t>
  </si>
  <si>
    <t>Battery Charger ENELOOP BQ-CC51E AA/AAA arba analogiškas</t>
  </si>
  <si>
    <t>1.24.</t>
  </si>
  <si>
    <t>Jungčių išplėtimo stotelė USBc</t>
  </si>
  <si>
    <t>1.24.1.</t>
  </si>
  <si>
    <t>USB-C; Ports 1 x SuperSpeed USB 3.0 (power only) 1 x network - 1000Base-T - RJ-45, 2 x display/video - DisplayPort 1 x USB-C 3 x USB 2.0; Suderinama su HP EliteBook 850 G5;</t>
  </si>
  <si>
    <t>1.25.</t>
  </si>
  <si>
    <t>Jungčių išplėtimo stotelė USB</t>
  </si>
  <si>
    <t>1.25.1.</t>
  </si>
  <si>
    <t>USB3; Ports min 3x USB3, 1x1000Base-T RJ-45, 2x DisplayPort arba HDMI;</t>
  </si>
  <si>
    <t>1.26.</t>
  </si>
  <si>
    <t>Jungčių išplėtimo stotelė USBc/a</t>
  </si>
  <si>
    <t>1.26.1.</t>
  </si>
  <si>
    <t>Galimybė įrenginį prijungti USB-C arba USB-A jungtimi;  Ne mažiau 1 x USB C-tipo (su duomenų ir energijos perdavimo funkcijomis; Ne mažiau 3 x USB-A 3.1 (iki 10Gbps), ne mažiau 2 x USB-A 2.0, ne mažiau 2 x DisplayPort 1.2, ne mažiau 2 x HDMI, Gigabit Ethernet RJ-45 prievadas, kombinuotas garso/ausinių 3.5 mm prievadas. Turi palaikyti 4K @ 60Hz. Komplekte turi būti 135W maitinimo šaltinis.</t>
  </si>
  <si>
    <t>1.27.</t>
  </si>
  <si>
    <t>Jungčių išplėtimo stotelė univesali 130W</t>
  </si>
  <si>
    <t>1.27.1.</t>
  </si>
  <si>
    <t>USB 3.2 2 kart. A tipo prievadų neturi būti mažiau 4 vienetų; USB 3.2 2 kart. C tipo prievadų neturi būti mažiau 2 vienetų. Prijungimas: Thunderbolt, USB maitinimo tiekimas ne mažiau 96 W, Eterneto LAN duomenų perdavimas: 10,100,1000 Mbit/ai.  Maitinimo šaltinio tipas: DC, AC įėjimo įtampa: 100 - 240 V, kur AC įėjimo dažnis: 50/60 Hz.</t>
  </si>
  <si>
    <t>1.28.</t>
  </si>
  <si>
    <t>Jungčių išplėtimo stotelė 180W</t>
  </si>
  <si>
    <t>1.28.1.</t>
  </si>
  <si>
    <t>Jungtis su įrenginiu: USB C-tipo:  Ne mažiau 1 x USB C-tipo (su duomenų ir energijos perdavimo funkcijomis), ne mažiau 2 x USB 3.2, ne mažiau kaip 1 x USB-C 3.2 Gen 2/DisplayPort, ne mažiau 2 x DisplayPort 1.4, ne mažiau 1 x HDMI, (eterneto) RJ-45 prievadas. Maitinimo galia: ne mažiau kaip 180W. Turi palaikyti mažiasiai 1x 4K @ 144Hz monitorių. Turi būti pilnas suderinamumas su DELL Vostro 7620. Garantija ne mažiau kaip 2 metai.</t>
  </si>
  <si>
    <t>1.29.</t>
  </si>
  <si>
    <t>USB2.0 Prailginimo kabelis 3m</t>
  </si>
  <si>
    <t>1.29.1.</t>
  </si>
  <si>
    <t>USB 2.0 Extension Cable 3 m. USB A (M&gt;F)</t>
  </si>
  <si>
    <t>1.30.</t>
  </si>
  <si>
    <t>USBc 100W kabelis ilgas</t>
  </si>
  <si>
    <t>1.30.1.</t>
  </si>
  <si>
    <t xml:space="preserve">USB 3.x kabelis &gt;=1,2 m.; USB-C (M&gt;M); PD 100W; ne mažiau 40Gbps; dvikryptis duomenų perdavimas; turi palaikyti 4K 60Hz.  </t>
  </si>
  <si>
    <t>1.31.</t>
  </si>
  <si>
    <t xml:space="preserve">Adapteris M2 to USB   </t>
  </si>
  <si>
    <t>1.31.1.</t>
  </si>
  <si>
    <t xml:space="preserve">USB 3.1; NVMe PCIe SSD; SATA SSD. (2230; 2242; 2260; 2280)  </t>
  </si>
  <si>
    <t>1.32.</t>
  </si>
  <si>
    <t>Adapteris  (USB-C) to Thunderbolt 2</t>
  </si>
  <si>
    <t>1.32.1.</t>
  </si>
  <si>
    <t>Thunderbolt 3 (USB-C)(male) to Thunderbolt 2 (female) MMEL2ZM/A</t>
  </si>
  <si>
    <t>1.33.</t>
  </si>
  <si>
    <t>Išorinis DVD nuskaitymo/įrašymo įrenginys</t>
  </si>
  <si>
    <t>1.33.1.</t>
  </si>
  <si>
    <t>USB; External; GP60NB60; Read Speed 24x (CD)/24x (DVD); Write Speed 24x (CD)/8x (DVD)</t>
  </si>
  <si>
    <t>1.34.</t>
  </si>
  <si>
    <t>USB Atmintinė 32GB</t>
  </si>
  <si>
    <t>1.34.1.</t>
  </si>
  <si>
    <t>Ne mažiau 32 GB talpos USB 3.2 atmintinė. Greitis: nuskaitymo ne mažiau nei 40MB/s, įrašymo ne mažiau nei 15MB/s. Garantija ne mažiau nei 1 metai.</t>
  </si>
  <si>
    <t>1.35.</t>
  </si>
  <si>
    <t>USB Atmintinė 64GB</t>
  </si>
  <si>
    <t>1.35.1.</t>
  </si>
  <si>
    <t>Ne mažiau 64 GB talpos USB 3.2 atmintinė. Greitis: nuskaitymo ne mažiau nei 40MB/s, įrašymo ne mažiau nei 15MB/s. Garantija ne mažiau nei 1 metai.</t>
  </si>
  <si>
    <t>1.36.</t>
  </si>
  <si>
    <t>Adapteris USB&gt;COM</t>
  </si>
  <si>
    <t>1.36.1.</t>
  </si>
  <si>
    <t xml:space="preserve">USB-A to Serial (RS232);  </t>
  </si>
  <si>
    <t>1.37.</t>
  </si>
  <si>
    <t>Adapteris USB&gt;LAN</t>
  </si>
  <si>
    <t>1.37.1.</t>
  </si>
  <si>
    <t xml:space="preserve">USB-A(3.x) to 10/100/1000 Ethernet;  </t>
  </si>
  <si>
    <t>1.38.</t>
  </si>
  <si>
    <t>Adapteris USB&gt;Audio</t>
  </si>
  <si>
    <t>1.38.1.</t>
  </si>
  <si>
    <t>USB A; microphone: 3.5 mm jack; speaker (phones): 3.5 mm</t>
  </si>
  <si>
    <t>1.39.</t>
  </si>
  <si>
    <t>Adapteris USBc&gt;HDMI</t>
  </si>
  <si>
    <t>1.39.1.</t>
  </si>
  <si>
    <t>USB-C (M) to HDMI (F); Palaiko 4K60Hz;</t>
  </si>
  <si>
    <t>1.40.</t>
  </si>
  <si>
    <t>Adapteris USBc&gt;DP</t>
  </si>
  <si>
    <t>1.40.1.</t>
  </si>
  <si>
    <t>USB-C (M) to DisplayPort (F); Palaiko 4K;</t>
  </si>
  <si>
    <t>1.41.</t>
  </si>
  <si>
    <t>Adapteris USBc&gt;Audio</t>
  </si>
  <si>
    <t>1.41.1.</t>
  </si>
  <si>
    <t>USB-C (M) to 3.5 mm Headphone Jack Adapter (F)</t>
  </si>
  <si>
    <t>1.42.</t>
  </si>
  <si>
    <t>Šakotuvas LAN 8</t>
  </si>
  <si>
    <t>1.42.1.</t>
  </si>
  <si>
    <t>8 ports  100/1000 Mbps RJ45</t>
  </si>
  <si>
    <t>1.43.</t>
  </si>
  <si>
    <t>HDMI Spliteris 2x</t>
  </si>
  <si>
    <t>1.43.1.</t>
  </si>
  <si>
    <t>HDMI to 2xHDMI(1.4 arba 2.x)(splitter). Visi išėjimai palaiko 4K 60Hz. Vaizdas ir garsas. Be pejungimo funkcijos. Aktyvus. (Maitinimo šaltinis turi būti integruotas arba komplekte)</t>
  </si>
  <si>
    <t>1.44.</t>
  </si>
  <si>
    <t>HDMI Spliteris 4x</t>
  </si>
  <si>
    <t>1.44.1.</t>
  </si>
  <si>
    <t>HDMI to 4xHDMI(1.4 arba 2.x)(splitter). Visi išėjimai palaiko 4K 60Hz. Vaidas ir garsas. Be pejungimo funkcijos. Aktyvus. (Maitinimo šaltinis turi būti integruotas arba komplekte)</t>
  </si>
  <si>
    <t>1.45.</t>
  </si>
  <si>
    <t>HDMI Šakotuvas (switch)</t>
  </si>
  <si>
    <t>1.45.1.</t>
  </si>
  <si>
    <t>2xHDMI to HDMI; HDMI to 2xHDMI(1.4 arba 2.x)(splitter-switch). Palaiko 4K. Vaizdas ir garsas. Fizinis mygtukas arba nuotolinio valdymo pultelis šaltinio parinkimui</t>
  </si>
  <si>
    <t>1.46.</t>
  </si>
  <si>
    <t xml:space="preserve">HDMI over Gigabit Ethernet </t>
  </si>
  <si>
    <t>1.46.1.</t>
  </si>
  <si>
    <t xml:space="preserve">Extend HDMI signals over a Gigabit Ethernet* Network or 100m using a single CAT6 Cable; Supports 1 to 1. 1 to Many and Many to Many configurations via Gigabit Ethernet; Supports resolutions up to 1080p with 8 bit colour and HDCP; </t>
  </si>
  <si>
    <t>1.47.</t>
  </si>
  <si>
    <t>HDMI stiprintuvas</t>
  </si>
  <si>
    <t>1.47.1.</t>
  </si>
  <si>
    <t xml:space="preserve">HDMI 2.x 18G UHD HDR stiprintuvas </t>
  </si>
  <si>
    <t>1.48.</t>
  </si>
  <si>
    <t>Adapteris DisplayPort&gt;HDMI</t>
  </si>
  <si>
    <t>1.48.1.</t>
  </si>
  <si>
    <t>20 pin DisplayPort - male;19 pin HDMI Type A - female; Suderinamas su HP ProDesk 400 G2, 600 G2, HP EliteDesk 800 G1, 800 G2‎;</t>
  </si>
  <si>
    <t>1.49.</t>
  </si>
  <si>
    <t>Kabelis adapteris HDMI&gt;DVI 2m</t>
  </si>
  <si>
    <t>1.49.1.</t>
  </si>
  <si>
    <t xml:space="preserve">Kabelis adapteris HDMI – DVI, Jungtys: HDMI male – DVI male, Ilgis: 1,8 m, Jungčių padengimas: auksu, </t>
  </si>
  <si>
    <t>1.50.</t>
  </si>
  <si>
    <t>Adapteris HDMI&gt;VGA + audio</t>
  </si>
  <si>
    <t>1.50.1.</t>
  </si>
  <si>
    <t>HDMI (M) to VGA (F) with Audio Converter</t>
  </si>
  <si>
    <t>1.51.</t>
  </si>
  <si>
    <t xml:space="preserve">Adapteris VGA&gt;HDMI </t>
  </si>
  <si>
    <t>1.51.1.</t>
  </si>
  <si>
    <t xml:space="preserve">VGA (M) to HDMI (F) audio į HDMI integruojamas per USB A </t>
  </si>
  <si>
    <t>1.52.</t>
  </si>
  <si>
    <t xml:space="preserve">Adapteris Mini Display Port &gt; HDMI </t>
  </si>
  <si>
    <t>1.52.1.</t>
  </si>
  <si>
    <t>Mini Display Port M to HDMI F (Male To Female)</t>
  </si>
  <si>
    <t>1.53.</t>
  </si>
  <si>
    <t>Adapteris Audio 2&gt;1</t>
  </si>
  <si>
    <t>1.53.1.</t>
  </si>
  <si>
    <t>3,5mm 4pin male &gt; 2x 3,5mm 3pin female</t>
  </si>
  <si>
    <t>1.54.</t>
  </si>
  <si>
    <t>Kabelis HDMI 3 m</t>
  </si>
  <si>
    <t>1.54.1.</t>
  </si>
  <si>
    <t>3m.;ver. 2.0, 2.0b arba 2.1 ; HDMI M to HDMI M (Male To Male)</t>
  </si>
  <si>
    <t>1.55.</t>
  </si>
  <si>
    <t>Kabelis HDMI 5 m</t>
  </si>
  <si>
    <t>1.55.1.</t>
  </si>
  <si>
    <t>5m.;ver. 1.4 arba2.0; HDMI M to HDMI M (Male To Male)</t>
  </si>
  <si>
    <t>1.56.</t>
  </si>
  <si>
    <t>Kabelis HDMI 10 m</t>
  </si>
  <si>
    <t>1.56.1.</t>
  </si>
  <si>
    <t>10m.;ver. 1.4 arba2.0; HDMI M to HDMI M (Male To Male)</t>
  </si>
  <si>
    <t>1.57.</t>
  </si>
  <si>
    <t>Kabelis HDMI 10 m Aktyvus</t>
  </si>
  <si>
    <t>1.57.1.</t>
  </si>
  <si>
    <t>10m.;ver. 1.4 arba2.x; HDMI M to HDMI M (Male To Male); 4K 60Hz;  Aktyvus. Varinis kabelis.</t>
  </si>
  <si>
    <t>1.58.</t>
  </si>
  <si>
    <t>Kabelis HDMI 20 m Optinis</t>
  </si>
  <si>
    <t>1.58.1.</t>
  </si>
  <si>
    <t>20m.;ver. 1.4 arba2.x; HDMI M to HDMI M (Male To Male) 4K 60Hz;  Aktyvus. Optinis kabelis.</t>
  </si>
  <si>
    <t>1.59.</t>
  </si>
  <si>
    <t>Kabelis HDMI 30 m Optinis</t>
  </si>
  <si>
    <t>1.59.1.</t>
  </si>
  <si>
    <t>50m.;ver. 1.4 arba2.x; HDMI M to HDMI M (Male To Male) 4K 60Hz;  Aktyvus. Optinis kabelis.</t>
  </si>
  <si>
    <t>1.60.</t>
  </si>
  <si>
    <t>Kabelis HDMI 50 m Optinis</t>
  </si>
  <si>
    <t>1.60.1.</t>
  </si>
  <si>
    <t>1.61.</t>
  </si>
  <si>
    <t>1.61.1.</t>
  </si>
  <si>
    <t>1.62.</t>
  </si>
  <si>
    <t>1.62.1.</t>
  </si>
  <si>
    <t>1.63.</t>
  </si>
  <si>
    <t>1.63.1.</t>
  </si>
  <si>
    <t>1.64.</t>
  </si>
  <si>
    <t>Kabelis VGA 3 m</t>
  </si>
  <si>
    <t>1.64.1.</t>
  </si>
  <si>
    <t>3m.; 15pin VGA M to 15pin VGA M (Male To Male)</t>
  </si>
  <si>
    <t>1.65.</t>
  </si>
  <si>
    <t>Kabelis DVI&gt;DP</t>
  </si>
  <si>
    <t>1.65.1.</t>
  </si>
  <si>
    <t>3m.; DisplayPort M to 24+1 pin digital DVI M (Male to Male)</t>
  </si>
  <si>
    <t>1.66.</t>
  </si>
  <si>
    <t>Kompiuterio kolonėlės mažos</t>
  </si>
  <si>
    <t>1.66.1.</t>
  </si>
  <si>
    <t>Išoriniai garsiakalbiai. 2 vnt., galingumas ne mažiau nei 2x6W (pagal RMS), dažnis ne blogesnis nei 80 Hz - 20 kHz. Garantija ne mažiau nei 1 metai.</t>
  </si>
  <si>
    <t>1.67.</t>
  </si>
  <si>
    <t>Kabelis Audio 3,5 M&gt;M 5m</t>
  </si>
  <si>
    <t>1.67.1.</t>
  </si>
  <si>
    <t xml:space="preserve">Pirma jungtis: 3,5 stereo jack (male); Antra jungtis: 3,5 stereo jack (male); Kabelio ilgis: 5m; </t>
  </si>
  <si>
    <t>1.68.</t>
  </si>
  <si>
    <t>Kabelis Audio 3,5 M&gt;F 5m</t>
  </si>
  <si>
    <t>1.68.1.</t>
  </si>
  <si>
    <t xml:space="preserve">Pirma jungtis: 3,5 stereo jack (male); Antra jungtis: 3,5 stereo jack (female); Kabelio ilgis: 5m; </t>
  </si>
  <si>
    <t>1.69.</t>
  </si>
  <si>
    <t>Stereo ausinės su mikrofonu USB</t>
  </si>
  <si>
    <t>1.69.1.</t>
  </si>
  <si>
    <t>USB jungtis, laidas &gt;2,3m.; Laide sumontuotas pultelis su mygtukais Volume up/down, mute;Full size; Stereo 20-20000Hz; Mikrofonas.</t>
  </si>
  <si>
    <t>1.70.</t>
  </si>
  <si>
    <t>Konferencinis bevielis mikrofonas su garso kolonėle (ilgo veikimo)</t>
  </si>
  <si>
    <t>1.70.1.</t>
  </si>
  <si>
    <t>(desktop speakerphone) Jungtys USB-A, USB-C (laidas &gt;0,5m.) ir Bluetooth &gt;=5,2;  Mikrofonas Omni-directional; Mygtukai Mute, Volume up/down, answer/end; Galimybė bevyliu ryšiu tarpusavyje sujungti du koferencinius mikrofonus į vieną; Akumuliatorius &gt;24val.;Matmenys ne daugiau 14cmX14cmX3,5cm; Acoustic echo cancellation (AEC)</t>
  </si>
  <si>
    <t>1.71.</t>
  </si>
  <si>
    <t xml:space="preserve">Konferencinis mikrofonas su garso kolonėle </t>
  </si>
  <si>
    <t>1.71.1.</t>
  </si>
  <si>
    <t>(desktop speakerphone) Jungtys USB-A ir USB-C (laidas &gt;0,5m.); mikrofonas Omni-directional; Mygtukai Mute, Volume up/down, answer/end; Matmenys ne daugiau 12cmX12cmX3,5cm; Acoustic echo cancellation (AEC);</t>
  </si>
  <si>
    <t>1.72.</t>
  </si>
  <si>
    <t>Mikrofono stovas</t>
  </si>
  <si>
    <t>1.72.1.</t>
  </si>
  <si>
    <t>Mikrofono stovas ATHLETIC MIC-5E arba Die Hard DHPMS40 arba analogiškas</t>
  </si>
  <si>
    <t>1.73.</t>
  </si>
  <si>
    <t>Internetinė FHD kamera</t>
  </si>
  <si>
    <t>1.73.1.</t>
  </si>
  <si>
    <t>Turi būti USB-A jungtis; Laidas ne mažiau 1,5m.; Ne mažiau nei 2 megapikselių; Palaikomi vaizdo rėžimai 1080p/30fps ir 720p/30fps; Turi būti kameros privatumo dangtelis; Turi būti integruotas daugiakryptis mikrofonas; Turi būti automatinis šviesumo reguliavimas; Kameros lešis turi būti padengtas asantirefleksinė danga; Turi būti laikikliai tinkami montuoti ant LCD ekranų.</t>
  </si>
  <si>
    <t>1.74.</t>
  </si>
  <si>
    <t>Internetinė 4K kamera</t>
  </si>
  <si>
    <t>1.74.1.</t>
  </si>
  <si>
    <t>Turi būti USB-A jungtis; Laidas ne mažiau 2m.; Ne mažiau nei 13 megapikselių; Palaikomi vaizdo rėžimai 4K/30fps, 1080p/30,60fps ir 720p/30,60,90fps; Turi būti integruotas Stereo mikrofonas su noise-canceling; Turi būti automatinis šviesumo reguliavimas; Turi būti automatinis fokusavimas; Turi būti stiklo kameros lešis; Turi būti laikikliai tinkami montuoti ant LCD ekranų. Komplekte su kamera turi būti mini trikojis (tripod).</t>
  </si>
  <si>
    <t>1.75.</t>
  </si>
  <si>
    <t>Didelis kilimėlis kompiuterio pelei</t>
  </si>
  <si>
    <t>1.75.1.</t>
  </si>
  <si>
    <t>ne maženis nei 25x30cm. Juodos spalvos</t>
  </si>
  <si>
    <t>1.76.</t>
  </si>
  <si>
    <t>Pelė kompiuteriui USB juoda (tyli)</t>
  </si>
  <si>
    <t>1.76.1.</t>
  </si>
  <si>
    <t>Wired USB; Right and left-handed; &gt;=1000dpi; &gt;=1,8m; &lt;=85g; Black; Quiet Mark; Two primary buttons and scroll wheel; Tylus klavišų paspaudimas. (Silent)</t>
  </si>
  <si>
    <t>1.77.</t>
  </si>
  <si>
    <t>Klaviatūra kompiuteriui USB</t>
  </si>
  <si>
    <t>1.77.1.</t>
  </si>
  <si>
    <t>Klaviatūra: laidinė (USB 2.0), K120, Klaviatūros kalba: EN (US išdėstymas), Spalva: juoda, Suderinamumas: Windows 10 / 11, Funkcijos: tik klaviatūra (be pelės), Maitinimas per USB jungtį.</t>
  </si>
  <si>
    <t>1.78.</t>
  </si>
  <si>
    <t>Bevielė klaviatūra (Low-Profile)</t>
  </si>
  <si>
    <t>1.78.1.</t>
  </si>
  <si>
    <t xml:space="preserve">Pilna lotyniškų raidžių ir atskirai skaičių klaviatūra. Klaviatūros korpusas turi būti Low-Profile. Ryšio palaikymas ne blogiau kaip: Bluetooth Low Energy technologija. Būtinai turi būti klaviatūros foninis apšvietimas. Suderinama su Logi Options+ klavišų konfigūravimui. Galimybė prijungti tris įrenginius ir perjungti įrenginį vienu klaviso paspaudimu. </t>
  </si>
  <si>
    <t>1.79.</t>
  </si>
  <si>
    <t>Bevielė pelė USB BT</t>
  </si>
  <si>
    <t>1.79.1.</t>
  </si>
  <si>
    <t>Bevielės jungties tipas BT suderinama su USB Bolt; Jautrumas (DPI) 1000 koreguojamas iki 8000; Mygtukų skaičius 6, ergonominis dizainas; Krovimas per USBc; Du ratuko sukimo rėžimai pasirinktinai.</t>
  </si>
  <si>
    <t>1.80.</t>
  </si>
  <si>
    <t>Termo pasta</t>
  </si>
  <si>
    <t>1.80.1.</t>
  </si>
  <si>
    <t>Cooler master grey</t>
  </si>
  <si>
    <t>1.81.</t>
  </si>
  <si>
    <t>Suspausto oro balionėlis</t>
  </si>
  <si>
    <t>1.81.1.</t>
  </si>
  <si>
    <t>Suspaustas sausas oras. Nedegus. Galima naudoti veikiančiai elektronikai. Ne mažiau 400ml.</t>
  </si>
  <si>
    <t>1.82.</t>
  </si>
  <si>
    <t>Laidų sutvarkymo dirželiai juodi trumpi</t>
  </si>
  <si>
    <t>1.82.1.</t>
  </si>
  <si>
    <t>Tvirtinimo dirželiai juodi; &gt;140mm x &gt;=2,5mm; 100vnt. pakuotė</t>
  </si>
  <si>
    <t>1.83.</t>
  </si>
  <si>
    <t>Laidų sutvarkymo dirželiai juodi ilgi</t>
  </si>
  <si>
    <t>1.83.1.</t>
  </si>
  <si>
    <t>Tvirtinimo dirželiai juodi; &gt;200mm x &gt;=4,5mm; 100vnt. pakuotė</t>
  </si>
  <si>
    <t>1.84.</t>
  </si>
  <si>
    <t>Laidų sutvarkymo dirželių laikikliai prisukami varžtu</t>
  </si>
  <si>
    <t>1.84.1.</t>
  </si>
  <si>
    <t>Tvirtinimo dirželių laikiklis tvirtinamas varžtu; Tvirtinimo dirželiams &gt;=4,5mm; 100vnt. pakuotė</t>
  </si>
  <si>
    <t>1.85.</t>
  </si>
  <si>
    <t>Laidų sutvarkymo kanalas</t>
  </si>
  <si>
    <t>1.85.1.</t>
  </si>
  <si>
    <t>horizontalus laidų nuvedimo kanalas; sidabro sp.; 70 cm; montuojamas prisukant į stalvišį.</t>
  </si>
  <si>
    <t>1.86.</t>
  </si>
  <si>
    <t>Kompiuterių tinklų kabelių testavimo įrankis</t>
  </si>
  <si>
    <t>1.86.1.</t>
  </si>
  <si>
    <t>Būtinai turi nurodyti laidų problemas Cat 5E ir 6E, matuoti kabelio ilgį ir nustatyti atstumą iki atviros grandinės. Kalibravimo tikslumas: 3% (+/- 0,5 m); Minimalus laido ilgis, kuri gali nustatyti: 250 m.</t>
  </si>
  <si>
    <t>1.87.</t>
  </si>
  <si>
    <t>Kompiuterio ir monitoriaus laikiklis montuojamas ant sienos</t>
  </si>
  <si>
    <t>1.87.1.</t>
  </si>
  <si>
    <t>Laikiklis montuojamas ant sienos, ergonominei stovimai darbo vietai įrengti. Laikiklis turi turėti galimybę kompiuterį (monitorius, klaviatūra, pelė) atitraukti nuo sienos, pasukti į šonus, pakelti ar nuleisti monitorių bent 10cm, keisti monitoriaus pasvirimo kampą. Galimybė montuoti ne maženį nei 24" turintį VESA100 monitorių. Lentynėlė pilno dydžio klaviatūrai ir pelei ne mažiau 60cm pločio.</t>
  </si>
  <si>
    <t>1.88.</t>
  </si>
  <si>
    <t>Monitoriaus laikilis su ratukais</t>
  </si>
  <si>
    <t>1.88.1.</t>
  </si>
  <si>
    <t>Laisvai pastatomas laikiklis su ratukais. Tinkamas ekranui iki 70"; tinkamas ekranams iki 50kg; Turi būti fiksuojami ratukai, reguliuojamo aukščio lentyna priedams ir kameros lentynėlė; Teleskopinis stovas, laikiklis su pakreipimu ir bent 3 skirtingi aukščio lygiai; integruota kabelių valdymo sistema jungiamųjų kabelių paslėpimui ir apsaugai. Konstrukcija plienas (dengtas milteliniu būdu, juoda spalva); Garantija bent 5 metai.</t>
  </si>
  <si>
    <t>1.89.</t>
  </si>
  <si>
    <t xml:space="preserve">Projektoriaus laikiklis </t>
  </si>
  <si>
    <t>1.89.1.</t>
  </si>
  <si>
    <t>Universalus, prie lubų montuojamas; Reguliuojamo ilgio išilginamas iki 170cm (galima naudoti prailgintojus)</t>
  </si>
  <si>
    <t>1.90.</t>
  </si>
  <si>
    <t>Kabelis UTP 0,5m</t>
  </si>
  <si>
    <t>1.90.1.</t>
  </si>
  <si>
    <t>Tinklo kabelis: Cat6 F/UTP (FTP), Ilgis: 0,5 m, Spalva: pilka, Jungtys: RJ45 – RJ45, Tipas: neekranuotas (UTP), Tinkamas naudoti gigabitiniam Ethernet tinklui.</t>
  </si>
  <si>
    <t>1.91.</t>
  </si>
  <si>
    <t>Kabelis UTP 1m</t>
  </si>
  <si>
    <t>1.91.1.</t>
  </si>
  <si>
    <t>Tinklo kabelis: Cat6 F/UTP (FTP), Ilgis: 1 m, Spalva: pilka, Jungtys: RJ45 – RJ45, Tipas: neekranuotas (UTP), Tinkamas naudoti gigabitiniam Ethernet tinklui.</t>
  </si>
  <si>
    <t>1.92.</t>
  </si>
  <si>
    <t>Kabelis UTP 2m</t>
  </si>
  <si>
    <t>1.92.1.</t>
  </si>
  <si>
    <t>Tinklo kabelis: Cat6 F/UTP (FTP), Ilgis: 2 m, Spalva: pilka, Jungtys: RJ45 – RJ45, Tipas: neekranuotas (UTP), Tinkamas naudoti gigabitiniam Ethernet tinklui</t>
  </si>
  <si>
    <t>1.93.</t>
  </si>
  <si>
    <t>Kabelis UTP 3m</t>
  </si>
  <si>
    <t>1.93.1.</t>
  </si>
  <si>
    <t>Tinklo kabelis: Cat6 F/UTP (FTP), Ilgis: 3 m, Spalva: pilka, Jungtys: RJ45 – RJ45, Tipas: neekranuotas (UTP), Tinkamas naudoti gigabitiniam Ethernet tinklui</t>
  </si>
  <si>
    <t>1.94.</t>
  </si>
  <si>
    <t>Kabelis UTP 5m</t>
  </si>
  <si>
    <t>1.94.1.</t>
  </si>
  <si>
    <t>Tinklo kabelis: Cat6 F/UTP (FTP), Ilgis: 5 m, Spalva: pilka, Jungtys: RJ45 – RJ45, Tipas: neekranuotas (UTP), Tinkamas naudoti gigabitiniam Ethernet tinklui</t>
  </si>
  <si>
    <t>1.95.</t>
  </si>
  <si>
    <t>Kabelis UTP 10m</t>
  </si>
  <si>
    <t>1.95.1.</t>
  </si>
  <si>
    <t>Tinklo kabelis: Cat6 F/UTP (FTP), Ilgis: 10 m, Spalva: pilka, Jungtys: RJ45 – RJ45, Tipas: neekranuotas (UTP), Tinkamas naudoti gigabitiniam Ethernet tinklui</t>
  </si>
  <si>
    <t>1.96.</t>
  </si>
  <si>
    <t>RJ45 sujungimo modulis</t>
  </si>
  <si>
    <t>1.96.1.</t>
  </si>
  <si>
    <t>Sujungimo modulis: CAT5e, Tipas: adapteris (2 × RJ45 8P8C jungtys) Korpusas: plastikinis, Medžiaga: PCB FR4 (1,2 mm), Kontaktų padengimas: nikelis, auksas 0.6 µm, Tarnavimo laikas: iki 750 jungimo ciklų, Tipas: neekranuotas (UTP).</t>
  </si>
  <si>
    <t>1.97.</t>
  </si>
  <si>
    <t>Maitinimo šaltinis GoDEX 24V 2,5A ar jam lygiavertis</t>
  </si>
  <si>
    <t>1.97.1.</t>
  </si>
  <si>
    <t>Godex WDS060240P 24V 2,5A EU</t>
  </si>
  <si>
    <t>1.98.</t>
  </si>
  <si>
    <t>Montavimo varžtai su papildomais elementais</t>
  </si>
  <si>
    <t>1.98.1.</t>
  </si>
  <si>
    <t>M6 montavimo varžtų komplektas, M6 × 50 mm, spalvos, ne mažiau kaip 50 vnt., skirtas montavimo darbams, naujas, leidžiami lygiaverčiai</t>
  </si>
  <si>
    <t>1.99.</t>
  </si>
  <si>
    <t>Lanksti etikečių juosta, 12 mm pločio</t>
  </si>
  <si>
    <t>1.99.1.</t>
  </si>
  <si>
    <t>Lanksti etikečių juosta, 12 mm pločio, juodas tekstas baltame fone, ne mažiau kaip 800 cm ilgio, suderinama su Brother P-touch (TZe tipo) spausdintuvais, nauja, leidžiami lygiaverčiai.</t>
  </si>
  <si>
    <t>1.100.</t>
  </si>
  <si>
    <t>Popieriaus padavimo skriemulys (pulley feed)</t>
  </si>
  <si>
    <t>1.100.1.</t>
  </si>
  <si>
    <t>Popieriaus padavimo skriemulys (pulley feed), suderinamas su Kyocera spausdintuvais, skirtas popieriaus padavimo mechanizmui, naujas, leidžiami lygiaverčiai.</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</si>
  <si>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</si>
  <si>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</si>
  <si>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</si>
  <si>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</si>
  <si>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</si>
  <si>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</si>
  <si>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</si>
  <si>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</si>
  <si>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</si>
  <si>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</si>
  <si>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</si>
  <si>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</si>
  <si>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</si>
  <si>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</si>
  <si>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</si>
  <si>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</si>
  <si>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</si>
  <si>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</si>
  <si>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</si>
  <si>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</si>
  <si>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</si>
  <si>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</si>
  <si>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4987 2026-07-31 10:01:09</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</si>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</sst>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1" fillId="2" borderId="0" xfId="0" applyFont="1" applyFill="1"/>
    <xf numFmtId="0" fontId="2" fillId="2" borderId="0" xfId="0" applyFont="1" applyFill="1"/>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1" fillId="5" borderId="0" xfId="0" applyFont="1" applyFill="1" applyAlignment="1" applyProtection="1">
      <alignment wrapText="1"/>
      <protection locked="0"/>
    </xf>
    <xf numFmtId="0" fontId="2" fillId="2" borderId="0" xfId="0" applyFont="1" applyFill="1" applyAlignment="1">
      <alignment wrapText="1"/>
    </xf>
    <xf numFmtId="0" fontId="2" fillId="2" borderId="0" xfId="0" applyFont="1" applyFill="1" applyAlignment="1">
      <alignment horizontal="center" wrapText="1"/>
    </xf>
    <xf numFmtId="0" fontId="2" fillId="4" borderId="0" xfId="0" applyFont="1" applyFill="1" applyAlignment="1">
      <alignment wrapText="1"/>
    </xf>
    <xf numFmtId="0" fontId="1" fillId="5" borderId="1" xfId="0" applyFont="1" applyFill="1" applyBorder="1" applyAlignment="1" applyProtection="1">
      <alignment wrapText="1"/>
      <protection locked="0"/>
    </xf>
    <xf numFmtId="0" fontId="1" fillId="4" borderId="0" xfId="0" applyFont="1" applyFill="1" applyAlignment="1">
      <alignment horizontal="left"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236"/>
  <sheetViews>
    <sheetView tabSelected="1" topLeftCell="A199" workbookViewId="0">
      <selection activeCell="H234" sqref="H234"/>
    </sheetView>
  </sheetViews>
  <sheetFormatPr defaultColWidth="10.875" defaultRowHeight="15" x14ac:dyDescent="0.25"/>
  <cols>
    <col min="1" max="1" width="9.125" style="1" customWidth="1"/>
    <col min="2" max="2" width="58.75" style="11" customWidth="1"/>
    <col min="3" max="3" width="13.75" style="1" customWidth="1"/>
    <col min="4" max="4" width="11.625" style="1" customWidth="1"/>
    <col min="5" max="5" width="14.625" style="1" customWidth="1"/>
    <col min="6" max="6" width="13.625" style="1" customWidth="1"/>
    <col min="7" max="7" width="20.5" style="1" customWidth="1"/>
    <col min="8" max="8" width="46.375" style="1" customWidth="1"/>
    <col min="9" max="9" width="28.875" style="1" customWidth="1"/>
    <col min="10" max="15" width="25" style="1" customWidth="1"/>
    <col min="16" max="16" width="10.875" style="1" customWidth="1"/>
    <col min="17" max="16384" width="10.875" style="1"/>
  </cols>
  <sheetData>
    <row r="2" spans="1:6" x14ac:dyDescent="0.25">
      <c r="A2" s="12" t="s">
        <v>0</v>
      </c>
      <c r="B2" s="70"/>
    </row>
    <row r="3" spans="1:6" x14ac:dyDescent="0.25">
      <c r="B3" s="71"/>
    </row>
    <row r="4" spans="1:6" x14ac:dyDescent="0.25">
      <c r="A4" s="12" t="s">
        <v>1</v>
      </c>
      <c r="B4" s="70"/>
    </row>
    <row r="5" spans="1:6" x14ac:dyDescent="0.25">
      <c r="A5" s="2"/>
      <c r="B5" s="70"/>
    </row>
    <row r="6" spans="1:6" x14ac:dyDescent="0.25">
      <c r="A6" s="1" t="s">
        <v>2</v>
      </c>
      <c r="B6" s="72" t="s">
        <v>3</v>
      </c>
    </row>
    <row r="7" spans="1:6" x14ac:dyDescent="0.25">
      <c r="B7" s="70"/>
    </row>
    <row r="8" spans="1:6" x14ac:dyDescent="0.25">
      <c r="A8" s="3" t="s">
        <v>4</v>
      </c>
      <c r="B8" s="73"/>
    </row>
    <row r="9" spans="1:6" ht="1.5" customHeight="1" x14ac:dyDescent="0.25">
      <c r="A9" s="3"/>
      <c r="B9" s="73"/>
    </row>
    <row r="10" spans="1:6" x14ac:dyDescent="0.25">
      <c r="A10" s="3" t="s">
        <v>5</v>
      </c>
      <c r="B10" s="73"/>
    </row>
    <row r="12" spans="1:6" ht="15.75" x14ac:dyDescent="0.25">
      <c r="A12" s="22" t="s">
        <v>6</v>
      </c>
      <c r="B12" s="23"/>
      <c r="C12" s="19"/>
      <c r="D12" s="20"/>
      <c r="E12" s="20"/>
      <c r="F12" s="21"/>
    </row>
    <row r="13" spans="1:6" ht="15.95" customHeight="1" x14ac:dyDescent="0.25">
      <c r="A13" s="31" t="s">
        <v>7</v>
      </c>
      <c r="B13" s="26"/>
      <c r="C13" s="19"/>
      <c r="D13" s="20"/>
      <c r="E13" s="20"/>
      <c r="F13" s="21"/>
    </row>
    <row r="14" spans="1:6" ht="15.95" customHeight="1" x14ac:dyDescent="0.25">
      <c r="A14" s="31" t="s">
        <v>8</v>
      </c>
      <c r="B14" s="26"/>
      <c r="C14" s="19"/>
      <c r="D14" s="20"/>
      <c r="E14" s="20"/>
      <c r="F14" s="21"/>
    </row>
    <row r="15" spans="1:6" ht="15.95" customHeight="1" x14ac:dyDescent="0.25">
      <c r="A15" s="22" t="s">
        <v>9</v>
      </c>
      <c r="B15" s="23"/>
      <c r="C15" s="19"/>
      <c r="D15" s="20"/>
      <c r="E15" s="20"/>
      <c r="F15" s="21"/>
    </row>
    <row r="16" spans="1:6" ht="63" customHeight="1" x14ac:dyDescent="0.25">
      <c r="A16" s="25" t="s">
        <v>10</v>
      </c>
      <c r="B16" s="26"/>
      <c r="C16" s="19"/>
      <c r="D16" s="20"/>
      <c r="E16" s="20"/>
      <c r="F16" s="21"/>
    </row>
    <row r="17" spans="1:6" ht="15.95" customHeight="1" x14ac:dyDescent="0.25">
      <c r="A17" s="22" t="s">
        <v>11</v>
      </c>
      <c r="B17" s="23"/>
      <c r="C17" s="19"/>
      <c r="D17" s="20"/>
      <c r="E17" s="20"/>
      <c r="F17" s="21"/>
    </row>
    <row r="18" spans="1:6" ht="15.95" customHeight="1" x14ac:dyDescent="0.25">
      <c r="A18" s="22" t="s">
        <v>12</v>
      </c>
      <c r="B18" s="23"/>
      <c r="C18" s="19"/>
      <c r="D18" s="20"/>
      <c r="E18" s="20"/>
      <c r="F18" s="21"/>
    </row>
    <row r="19" spans="1:6" ht="48" customHeight="1" x14ac:dyDescent="0.25">
      <c r="A19" s="22" t="s">
        <v>13</v>
      </c>
      <c r="B19" s="23"/>
      <c r="C19" s="19"/>
      <c r="D19" s="20"/>
      <c r="E19" s="20"/>
      <c r="F19" s="21"/>
    </row>
    <row r="20" spans="1:6" ht="54.95" customHeight="1" x14ac:dyDescent="0.25">
      <c r="A20" s="22" t="s">
        <v>14</v>
      </c>
      <c r="B20" s="23"/>
      <c r="C20" s="19"/>
      <c r="D20" s="20"/>
      <c r="E20" s="20"/>
      <c r="F20" s="21"/>
    </row>
    <row r="21" spans="1:6" ht="5.25" customHeight="1" x14ac:dyDescent="0.25">
      <c r="A21" s="28"/>
      <c r="B21" s="29"/>
      <c r="C21" s="32"/>
      <c r="D21" s="33"/>
      <c r="E21" s="33"/>
      <c r="F21" s="33"/>
    </row>
    <row r="22" spans="1:6" ht="18" customHeight="1" x14ac:dyDescent="0.25">
      <c r="A22" s="4"/>
      <c r="B22" s="4"/>
      <c r="C22" s="5"/>
      <c r="D22" s="5"/>
      <c r="E22" s="5"/>
      <c r="F22" s="5"/>
    </row>
    <row r="23" spans="1:6" x14ac:dyDescent="0.25">
      <c r="A23" s="27" t="s">
        <v>15</v>
      </c>
      <c r="B23" s="24"/>
      <c r="C23" s="24"/>
      <c r="D23" s="24"/>
      <c r="E23" s="24"/>
      <c r="F23" s="24"/>
    </row>
    <row r="24" spans="1:6" x14ac:dyDescent="0.25">
      <c r="A24" s="24" t="s">
        <v>16</v>
      </c>
      <c r="B24" s="24"/>
      <c r="C24" s="24"/>
      <c r="D24" s="24"/>
      <c r="E24" s="24"/>
      <c r="F24" s="24"/>
    </row>
    <row r="25" spans="1:6" x14ac:dyDescent="0.25">
      <c r="A25" s="24" t="s">
        <v>17</v>
      </c>
      <c r="B25" s="24"/>
      <c r="C25" s="24"/>
      <c r="D25" s="24"/>
      <c r="E25" s="24"/>
      <c r="F25" s="24"/>
    </row>
    <row r="26" spans="1:6" x14ac:dyDescent="0.25">
      <c r="A26" s="24" t="s">
        <v>18</v>
      </c>
      <c r="B26" s="24"/>
      <c r="C26" s="24"/>
      <c r="D26" s="24"/>
      <c r="E26" s="24"/>
      <c r="F26" s="24"/>
    </row>
    <row r="27" spans="1:6" x14ac:dyDescent="0.25">
      <c r="A27" s="24" t="s">
        <v>19</v>
      </c>
      <c r="B27" s="24"/>
      <c r="C27" s="24"/>
      <c r="D27" s="24"/>
      <c r="E27" s="24"/>
      <c r="F27" s="24"/>
    </row>
    <row r="28" spans="1:6" ht="3" customHeight="1" x14ac:dyDescent="0.25">
      <c r="A28" s="30"/>
      <c r="B28" s="24"/>
      <c r="C28" s="24"/>
      <c r="D28" s="24"/>
      <c r="E28" s="24"/>
      <c r="F28" s="24"/>
    </row>
    <row r="29" spans="1:6" x14ac:dyDescent="0.25">
      <c r="A29" s="24" t="s">
        <v>447</v>
      </c>
      <c r="B29" s="24"/>
      <c r="C29" s="24"/>
      <c r="D29" s="24"/>
      <c r="E29" s="24"/>
      <c r="F29" s="24"/>
    </row>
    <row r="30" spans="1:6" ht="33" customHeight="1" x14ac:dyDescent="0.25">
      <c r="A30" s="74" t="s">
        <v>448</v>
      </c>
      <c r="B30" s="74"/>
      <c r="C30" s="74"/>
      <c r="D30" s="69"/>
    </row>
    <row r="31" spans="1:6" x14ac:dyDescent="0.25">
      <c r="A31" s="13" t="s">
        <v>449</v>
      </c>
    </row>
    <row r="32" spans="1:6" x14ac:dyDescent="0.25">
      <c r="A32" s="12" t="s">
        <v>20</v>
      </c>
    </row>
    <row r="33" spans="1:9" ht="90.75" customHeight="1" x14ac:dyDescent="0.25">
      <c r="A33" s="64" t="s">
        <v>21</v>
      </c>
      <c r="B33" s="64" t="s">
        <v>22</v>
      </c>
      <c r="C33" s="64" t="s">
        <v>23</v>
      </c>
      <c r="D33" s="64" t="s">
        <v>24</v>
      </c>
      <c r="E33" s="64" t="s">
        <v>25</v>
      </c>
      <c r="F33" s="64" t="s">
        <v>26</v>
      </c>
      <c r="G33" s="64" t="s">
        <v>27</v>
      </c>
      <c r="H33" s="64" t="s">
        <v>28</v>
      </c>
      <c r="I33" s="64" t="s">
        <v>29</v>
      </c>
    </row>
    <row r="34" spans="1:9" x14ac:dyDescent="0.25">
      <c r="A34" s="65" t="s">
        <v>30</v>
      </c>
      <c r="B34" s="65" t="s">
        <v>31</v>
      </c>
      <c r="C34" s="65">
        <v>2</v>
      </c>
      <c r="D34" s="65" t="s">
        <v>32</v>
      </c>
      <c r="E34" s="66"/>
      <c r="F34" s="65" t="str">
        <f>IF(ISBLANK(E34),"", PRODUCT(C34,E34))</f>
        <v/>
      </c>
      <c r="G34" s="67"/>
      <c r="H34" s="65"/>
      <c r="I34" s="65"/>
    </row>
    <row r="35" spans="1:9" ht="60" x14ac:dyDescent="0.25">
      <c r="A35" s="65" t="s">
        <v>33</v>
      </c>
      <c r="B35" s="65" t="s">
        <v>34</v>
      </c>
      <c r="C35" s="65"/>
      <c r="D35" s="65"/>
      <c r="E35" s="65"/>
      <c r="F35" s="65"/>
      <c r="G35" s="65"/>
      <c r="H35" s="67"/>
      <c r="I35" s="67"/>
    </row>
    <row r="36" spans="1:9" x14ac:dyDescent="0.25">
      <c r="A36" s="65" t="s">
        <v>35</v>
      </c>
      <c r="B36" s="65" t="s">
        <v>36</v>
      </c>
      <c r="C36" s="65">
        <v>2</v>
      </c>
      <c r="D36" s="65" t="s">
        <v>32</v>
      </c>
      <c r="E36" s="66"/>
      <c r="F36" s="65" t="str">
        <f>IF(ISBLANK(E36),"", PRODUCT(C36,E36))</f>
        <v/>
      </c>
      <c r="G36" s="67"/>
      <c r="H36" s="65"/>
      <c r="I36" s="65"/>
    </row>
    <row r="37" spans="1:9" ht="60" x14ac:dyDescent="0.25">
      <c r="A37" s="65" t="s">
        <v>37</v>
      </c>
      <c r="B37" s="65" t="s">
        <v>38</v>
      </c>
      <c r="C37" s="65"/>
      <c r="D37" s="65"/>
      <c r="E37" s="65"/>
      <c r="F37" s="65"/>
      <c r="G37" s="65"/>
      <c r="H37" s="67"/>
      <c r="I37" s="67"/>
    </row>
    <row r="38" spans="1:9" x14ac:dyDescent="0.25">
      <c r="A38" s="65" t="s">
        <v>39</v>
      </c>
      <c r="B38" s="65" t="s">
        <v>40</v>
      </c>
      <c r="C38" s="65">
        <v>2</v>
      </c>
      <c r="D38" s="65" t="s">
        <v>32</v>
      </c>
      <c r="E38" s="66"/>
      <c r="F38" s="65" t="str">
        <f>IF(ISBLANK(E38),"", PRODUCT(C38,E38))</f>
        <v/>
      </c>
      <c r="G38" s="67"/>
      <c r="H38" s="65"/>
      <c r="I38" s="65"/>
    </row>
    <row r="39" spans="1:9" ht="60" x14ac:dyDescent="0.25">
      <c r="A39" s="65" t="s">
        <v>41</v>
      </c>
      <c r="B39" s="65" t="s">
        <v>42</v>
      </c>
      <c r="C39" s="65"/>
      <c r="D39" s="65"/>
      <c r="E39" s="65"/>
      <c r="F39" s="65"/>
      <c r="G39" s="65"/>
      <c r="H39" s="67"/>
      <c r="I39" s="67"/>
    </row>
    <row r="40" spans="1:9" x14ac:dyDescent="0.25">
      <c r="A40" s="65" t="s">
        <v>43</v>
      </c>
      <c r="B40" s="65" t="s">
        <v>44</v>
      </c>
      <c r="C40" s="65">
        <v>2</v>
      </c>
      <c r="D40" s="65" t="s">
        <v>32</v>
      </c>
      <c r="E40" s="66"/>
      <c r="F40" s="65" t="str">
        <f>IF(ISBLANK(E40),"", PRODUCT(C40,E40))</f>
        <v/>
      </c>
      <c r="G40" s="67"/>
      <c r="H40" s="65"/>
      <c r="I40" s="65"/>
    </row>
    <row r="41" spans="1:9" ht="60" x14ac:dyDescent="0.25">
      <c r="A41" s="65" t="s">
        <v>45</v>
      </c>
      <c r="B41" s="65" t="s">
        <v>46</v>
      </c>
      <c r="C41" s="65"/>
      <c r="D41" s="65"/>
      <c r="E41" s="65"/>
      <c r="F41" s="65"/>
      <c r="G41" s="65"/>
      <c r="H41" s="67"/>
      <c r="I41" s="67"/>
    </row>
    <row r="42" spans="1:9" x14ac:dyDescent="0.25">
      <c r="A42" s="65" t="s">
        <v>47</v>
      </c>
      <c r="B42" s="65" t="s">
        <v>48</v>
      </c>
      <c r="C42" s="65">
        <v>2</v>
      </c>
      <c r="D42" s="65" t="s">
        <v>32</v>
      </c>
      <c r="E42" s="66"/>
      <c r="F42" s="65" t="str">
        <f>IF(ISBLANK(E42),"", PRODUCT(C42,E42))</f>
        <v/>
      </c>
      <c r="G42" s="67"/>
      <c r="H42" s="65"/>
      <c r="I42" s="65"/>
    </row>
    <row r="43" spans="1:9" ht="60" x14ac:dyDescent="0.25">
      <c r="A43" s="65" t="s">
        <v>49</v>
      </c>
      <c r="B43" s="65" t="s">
        <v>50</v>
      </c>
      <c r="C43" s="65"/>
      <c r="D43" s="65"/>
      <c r="E43" s="65"/>
      <c r="F43" s="65"/>
      <c r="G43" s="65"/>
      <c r="H43" s="67"/>
      <c r="I43" s="67"/>
    </row>
    <row r="44" spans="1:9" x14ac:dyDescent="0.25">
      <c r="A44" s="65" t="s">
        <v>51</v>
      </c>
      <c r="B44" s="65" t="s">
        <v>52</v>
      </c>
      <c r="C44" s="65">
        <v>3</v>
      </c>
      <c r="D44" s="65" t="s">
        <v>32</v>
      </c>
      <c r="E44" s="66"/>
      <c r="F44" s="65" t="str">
        <f>IF(ISBLANK(E44),"", PRODUCT(C44,E44))</f>
        <v/>
      </c>
      <c r="G44" s="67"/>
      <c r="H44" s="65"/>
      <c r="I44" s="65"/>
    </row>
    <row r="45" spans="1:9" ht="60" x14ac:dyDescent="0.25">
      <c r="A45" s="65" t="s">
        <v>53</v>
      </c>
      <c r="B45" s="65" t="s">
        <v>54</v>
      </c>
      <c r="C45" s="65"/>
      <c r="D45" s="65"/>
      <c r="E45" s="65"/>
      <c r="F45" s="65"/>
      <c r="G45" s="65"/>
      <c r="H45" s="67"/>
      <c r="I45" s="67"/>
    </row>
    <row r="46" spans="1:9" x14ac:dyDescent="0.25">
      <c r="A46" s="65" t="s">
        <v>55</v>
      </c>
      <c r="B46" s="65" t="s">
        <v>56</v>
      </c>
      <c r="C46" s="65">
        <v>1</v>
      </c>
      <c r="D46" s="65" t="s">
        <v>32</v>
      </c>
      <c r="E46" s="66"/>
      <c r="F46" s="65" t="str">
        <f>IF(ISBLANK(E46),"", PRODUCT(C46,E46))</f>
        <v/>
      </c>
      <c r="G46" s="67"/>
      <c r="H46" s="65"/>
      <c r="I46" s="65"/>
    </row>
    <row r="47" spans="1:9" ht="45" x14ac:dyDescent="0.25">
      <c r="A47" s="65" t="s">
        <v>57</v>
      </c>
      <c r="B47" s="65" t="s">
        <v>58</v>
      </c>
      <c r="C47" s="65"/>
      <c r="D47" s="65"/>
      <c r="E47" s="65"/>
      <c r="F47" s="65"/>
      <c r="G47" s="65"/>
      <c r="H47" s="67"/>
      <c r="I47" s="67"/>
    </row>
    <row r="48" spans="1:9" x14ac:dyDescent="0.25">
      <c r="A48" s="65" t="s">
        <v>59</v>
      </c>
      <c r="B48" s="65" t="s">
        <v>60</v>
      </c>
      <c r="C48" s="65">
        <v>1</v>
      </c>
      <c r="D48" s="65" t="s">
        <v>32</v>
      </c>
      <c r="E48" s="66"/>
      <c r="F48" s="65" t="str">
        <f>IF(ISBLANK(E48),"", PRODUCT(C48,E48))</f>
        <v/>
      </c>
      <c r="G48" s="67"/>
      <c r="H48" s="65"/>
      <c r="I48" s="65"/>
    </row>
    <row r="49" spans="1:9" ht="45" x14ac:dyDescent="0.25">
      <c r="A49" s="65" t="s">
        <v>61</v>
      </c>
      <c r="B49" s="65" t="s">
        <v>62</v>
      </c>
      <c r="C49" s="65"/>
      <c r="D49" s="65"/>
      <c r="E49" s="65"/>
      <c r="F49" s="65"/>
      <c r="G49" s="65"/>
      <c r="H49" s="67"/>
      <c r="I49" s="67"/>
    </row>
    <row r="50" spans="1:9" x14ac:dyDescent="0.25">
      <c r="A50" s="65" t="s">
        <v>63</v>
      </c>
      <c r="B50" s="65" t="s">
        <v>64</v>
      </c>
      <c r="C50" s="65">
        <v>1</v>
      </c>
      <c r="D50" s="65" t="s">
        <v>32</v>
      </c>
      <c r="E50" s="66"/>
      <c r="F50" s="65" t="str">
        <f>IF(ISBLANK(E50),"", PRODUCT(C50,E50))</f>
        <v/>
      </c>
      <c r="G50" s="67"/>
      <c r="H50" s="65"/>
      <c r="I50" s="65"/>
    </row>
    <row r="51" spans="1:9" ht="75" x14ac:dyDescent="0.25">
      <c r="A51" s="65" t="s">
        <v>65</v>
      </c>
      <c r="B51" s="65" t="s">
        <v>66</v>
      </c>
      <c r="C51" s="65"/>
      <c r="D51" s="65"/>
      <c r="E51" s="65"/>
      <c r="F51" s="65"/>
      <c r="G51" s="65"/>
      <c r="H51" s="67"/>
      <c r="I51" s="67"/>
    </row>
    <row r="52" spans="1:9" x14ac:dyDescent="0.25">
      <c r="A52" s="65" t="s">
        <v>67</v>
      </c>
      <c r="B52" s="65" t="s">
        <v>68</v>
      </c>
      <c r="C52" s="65">
        <v>1</v>
      </c>
      <c r="D52" s="65" t="s">
        <v>32</v>
      </c>
      <c r="E52" s="66"/>
      <c r="F52" s="65" t="str">
        <f>IF(ISBLANK(E52),"", PRODUCT(C52,E52))</f>
        <v/>
      </c>
      <c r="G52" s="67"/>
      <c r="H52" s="65"/>
      <c r="I52" s="65"/>
    </row>
    <row r="53" spans="1:9" ht="105" x14ac:dyDescent="0.25">
      <c r="A53" s="65" t="s">
        <v>69</v>
      </c>
      <c r="B53" s="65" t="s">
        <v>70</v>
      </c>
      <c r="C53" s="65"/>
      <c r="D53" s="65"/>
      <c r="E53" s="65"/>
      <c r="F53" s="65"/>
      <c r="G53" s="65"/>
      <c r="H53" s="67"/>
      <c r="I53" s="67"/>
    </row>
    <row r="54" spans="1:9" x14ac:dyDescent="0.25">
      <c r="A54" s="65" t="s">
        <v>71</v>
      </c>
      <c r="B54" s="65" t="s">
        <v>72</v>
      </c>
      <c r="C54" s="65">
        <v>2</v>
      </c>
      <c r="D54" s="65" t="s">
        <v>32</v>
      </c>
      <c r="E54" s="66"/>
      <c r="F54" s="65" t="str">
        <f>IF(ISBLANK(E54),"", PRODUCT(C54,E54))</f>
        <v/>
      </c>
      <c r="G54" s="67"/>
      <c r="H54" s="65"/>
      <c r="I54" s="65"/>
    </row>
    <row r="55" spans="1:9" ht="30" x14ac:dyDescent="0.25">
      <c r="A55" s="65" t="s">
        <v>73</v>
      </c>
      <c r="B55" s="65" t="s">
        <v>74</v>
      </c>
      <c r="C55" s="65"/>
      <c r="D55" s="65"/>
      <c r="E55" s="65"/>
      <c r="F55" s="65"/>
      <c r="G55" s="65"/>
      <c r="H55" s="67"/>
      <c r="I55" s="67"/>
    </row>
    <row r="56" spans="1:9" x14ac:dyDescent="0.25">
      <c r="A56" s="65" t="s">
        <v>75</v>
      </c>
      <c r="B56" s="65" t="s">
        <v>76</v>
      </c>
      <c r="C56" s="65">
        <v>4</v>
      </c>
      <c r="D56" s="65" t="s">
        <v>32</v>
      </c>
      <c r="E56" s="66"/>
      <c r="F56" s="65" t="str">
        <f>IF(ISBLANK(E56),"", PRODUCT(C56,E56))</f>
        <v/>
      </c>
      <c r="G56" s="67"/>
      <c r="H56" s="65"/>
      <c r="I56" s="65"/>
    </row>
    <row r="57" spans="1:9" ht="30" x14ac:dyDescent="0.25">
      <c r="A57" s="65" t="s">
        <v>77</v>
      </c>
      <c r="B57" s="65" t="s">
        <v>78</v>
      </c>
      <c r="C57" s="65"/>
      <c r="D57" s="65"/>
      <c r="E57" s="65"/>
      <c r="F57" s="65"/>
      <c r="G57" s="65"/>
      <c r="H57" s="67"/>
      <c r="I57" s="67"/>
    </row>
    <row r="58" spans="1:9" x14ac:dyDescent="0.25">
      <c r="A58" s="65" t="s">
        <v>79</v>
      </c>
      <c r="B58" s="65" t="s">
        <v>80</v>
      </c>
      <c r="C58" s="65">
        <v>3</v>
      </c>
      <c r="D58" s="65" t="s">
        <v>32</v>
      </c>
      <c r="E58" s="66"/>
      <c r="F58" s="65" t="str">
        <f>IF(ISBLANK(E58),"", PRODUCT(C58,E58))</f>
        <v/>
      </c>
      <c r="G58" s="67"/>
      <c r="H58" s="65"/>
      <c r="I58" s="65"/>
    </row>
    <row r="59" spans="1:9" ht="30" x14ac:dyDescent="0.25">
      <c r="A59" s="65" t="s">
        <v>81</v>
      </c>
      <c r="B59" s="65" t="s">
        <v>82</v>
      </c>
      <c r="C59" s="65"/>
      <c r="D59" s="65"/>
      <c r="E59" s="65"/>
      <c r="F59" s="65"/>
      <c r="G59" s="65"/>
      <c r="H59" s="67"/>
      <c r="I59" s="67"/>
    </row>
    <row r="60" spans="1:9" x14ac:dyDescent="0.25">
      <c r="A60" s="65" t="s">
        <v>83</v>
      </c>
      <c r="B60" s="65" t="s">
        <v>84</v>
      </c>
      <c r="C60" s="65">
        <v>5</v>
      </c>
      <c r="D60" s="65" t="s">
        <v>32</v>
      </c>
      <c r="E60" s="66"/>
      <c r="F60" s="65" t="str">
        <f>IF(ISBLANK(E60),"", PRODUCT(C60,E60))</f>
        <v/>
      </c>
      <c r="G60" s="67"/>
      <c r="H60" s="65"/>
      <c r="I60" s="65"/>
    </row>
    <row r="61" spans="1:9" ht="30" x14ac:dyDescent="0.25">
      <c r="A61" s="65" t="s">
        <v>85</v>
      </c>
      <c r="B61" s="65" t="s">
        <v>86</v>
      </c>
      <c r="C61" s="65"/>
      <c r="D61" s="65"/>
      <c r="E61" s="65"/>
      <c r="F61" s="65"/>
      <c r="G61" s="65"/>
      <c r="H61" s="67"/>
      <c r="I61" s="67"/>
    </row>
    <row r="62" spans="1:9" x14ac:dyDescent="0.25">
      <c r="A62" s="65" t="s">
        <v>87</v>
      </c>
      <c r="B62" s="65" t="s">
        <v>88</v>
      </c>
      <c r="C62" s="65">
        <v>3</v>
      </c>
      <c r="D62" s="65" t="s">
        <v>32</v>
      </c>
      <c r="E62" s="66"/>
      <c r="F62" s="65" t="str">
        <f>IF(ISBLANK(E62),"", PRODUCT(C62,E62))</f>
        <v/>
      </c>
      <c r="G62" s="67"/>
      <c r="H62" s="65"/>
      <c r="I62" s="65"/>
    </row>
    <row r="63" spans="1:9" x14ac:dyDescent="0.25">
      <c r="A63" s="65" t="s">
        <v>89</v>
      </c>
      <c r="B63" s="65" t="s">
        <v>90</v>
      </c>
      <c r="C63" s="65"/>
      <c r="D63" s="65"/>
      <c r="E63" s="65"/>
      <c r="F63" s="65"/>
      <c r="G63" s="65"/>
      <c r="H63" s="67"/>
      <c r="I63" s="67"/>
    </row>
    <row r="64" spans="1:9" x14ac:dyDescent="0.25">
      <c r="A64" s="65" t="s">
        <v>91</v>
      </c>
      <c r="B64" s="65" t="s">
        <v>92</v>
      </c>
      <c r="C64" s="65">
        <v>3</v>
      </c>
      <c r="D64" s="65" t="s">
        <v>32</v>
      </c>
      <c r="E64" s="66"/>
      <c r="F64" s="65" t="str">
        <f>IF(ISBLANK(E64),"", PRODUCT(C64,E64))</f>
        <v/>
      </c>
      <c r="G64" s="67"/>
      <c r="H64" s="65"/>
      <c r="I64" s="65"/>
    </row>
    <row r="65" spans="1:9" x14ac:dyDescent="0.25">
      <c r="A65" s="65" t="s">
        <v>93</v>
      </c>
      <c r="B65" s="65" t="s">
        <v>94</v>
      </c>
      <c r="C65" s="65"/>
      <c r="D65" s="65"/>
      <c r="E65" s="65"/>
      <c r="F65" s="65"/>
      <c r="G65" s="65"/>
      <c r="H65" s="67"/>
      <c r="I65" s="67"/>
    </row>
    <row r="66" spans="1:9" x14ac:dyDescent="0.25">
      <c r="A66" s="65" t="s">
        <v>95</v>
      </c>
      <c r="B66" s="65" t="s">
        <v>96</v>
      </c>
      <c r="C66" s="65">
        <v>3</v>
      </c>
      <c r="D66" s="65" t="s">
        <v>32</v>
      </c>
      <c r="E66" s="66"/>
      <c r="F66" s="65" t="str">
        <f>IF(ISBLANK(E66),"", PRODUCT(C66,E66))</f>
        <v/>
      </c>
      <c r="G66" s="67"/>
      <c r="H66" s="65"/>
      <c r="I66" s="65"/>
    </row>
    <row r="67" spans="1:9" ht="30" x14ac:dyDescent="0.25">
      <c r="A67" s="65" t="s">
        <v>97</v>
      </c>
      <c r="B67" s="65" t="s">
        <v>98</v>
      </c>
      <c r="C67" s="65"/>
      <c r="D67" s="65"/>
      <c r="E67" s="65"/>
      <c r="F67" s="65"/>
      <c r="G67" s="65"/>
      <c r="H67" s="67"/>
      <c r="I67" s="67"/>
    </row>
    <row r="68" spans="1:9" x14ac:dyDescent="0.25">
      <c r="A68" s="65" t="s">
        <v>99</v>
      </c>
      <c r="B68" s="65" t="s">
        <v>100</v>
      </c>
      <c r="C68" s="65">
        <v>3</v>
      </c>
      <c r="D68" s="65" t="s">
        <v>32</v>
      </c>
      <c r="E68" s="66"/>
      <c r="F68" s="65" t="str">
        <f>IF(ISBLANK(E68),"", PRODUCT(C68,E68))</f>
        <v/>
      </c>
      <c r="G68" s="67"/>
      <c r="H68" s="65"/>
      <c r="I68" s="65"/>
    </row>
    <row r="69" spans="1:9" ht="30" x14ac:dyDescent="0.25">
      <c r="A69" s="65" t="s">
        <v>101</v>
      </c>
      <c r="B69" s="65" t="s">
        <v>102</v>
      </c>
      <c r="C69" s="65"/>
      <c r="D69" s="65"/>
      <c r="E69" s="65"/>
      <c r="F69" s="65"/>
      <c r="G69" s="65"/>
      <c r="H69" s="67"/>
      <c r="I69" s="67"/>
    </row>
    <row r="70" spans="1:9" x14ac:dyDescent="0.25">
      <c r="A70" s="65" t="s">
        <v>103</v>
      </c>
      <c r="B70" s="65" t="s">
        <v>104</v>
      </c>
      <c r="C70" s="65">
        <v>10</v>
      </c>
      <c r="D70" s="65" t="s">
        <v>32</v>
      </c>
      <c r="E70" s="66"/>
      <c r="F70" s="65" t="str">
        <f>IF(ISBLANK(E70),"", PRODUCT(C70,E70))</f>
        <v/>
      </c>
      <c r="G70" s="67"/>
      <c r="H70" s="65"/>
      <c r="I70" s="65"/>
    </row>
    <row r="71" spans="1:9" x14ac:dyDescent="0.25">
      <c r="A71" s="65" t="s">
        <v>105</v>
      </c>
      <c r="B71" s="65" t="s">
        <v>106</v>
      </c>
      <c r="C71" s="65"/>
      <c r="D71" s="65"/>
      <c r="E71" s="65"/>
      <c r="F71" s="65"/>
      <c r="G71" s="65"/>
      <c r="H71" s="67"/>
      <c r="I71" s="67"/>
    </row>
    <row r="72" spans="1:9" x14ac:dyDescent="0.25">
      <c r="A72" s="65" t="s">
        <v>107</v>
      </c>
      <c r="B72" s="65" t="s">
        <v>108</v>
      </c>
      <c r="C72" s="65">
        <v>10</v>
      </c>
      <c r="D72" s="65" t="s">
        <v>32</v>
      </c>
      <c r="E72" s="66"/>
      <c r="F72" s="65" t="str">
        <f>IF(ISBLANK(E72),"", PRODUCT(C72,E72))</f>
        <v/>
      </c>
      <c r="G72" s="67"/>
      <c r="H72" s="65"/>
      <c r="I72" s="65"/>
    </row>
    <row r="73" spans="1:9" x14ac:dyDescent="0.25">
      <c r="A73" s="65" t="s">
        <v>109</v>
      </c>
      <c r="B73" s="65" t="s">
        <v>110</v>
      </c>
      <c r="C73" s="65"/>
      <c r="D73" s="65"/>
      <c r="E73" s="65"/>
      <c r="F73" s="65"/>
      <c r="G73" s="65"/>
      <c r="H73" s="67"/>
      <c r="I73" s="67"/>
    </row>
    <row r="74" spans="1:9" x14ac:dyDescent="0.25">
      <c r="A74" s="65" t="s">
        <v>111</v>
      </c>
      <c r="B74" s="65" t="s">
        <v>112</v>
      </c>
      <c r="C74" s="65">
        <v>3</v>
      </c>
      <c r="D74" s="65" t="s">
        <v>32</v>
      </c>
      <c r="E74" s="66"/>
      <c r="F74" s="65" t="str">
        <f>IF(ISBLANK(E74),"", PRODUCT(C74,E74))</f>
        <v/>
      </c>
      <c r="G74" s="67"/>
      <c r="H74" s="65"/>
      <c r="I74" s="65"/>
    </row>
    <row r="75" spans="1:9" ht="30" x14ac:dyDescent="0.25">
      <c r="A75" s="65" t="s">
        <v>113</v>
      </c>
      <c r="B75" s="65" t="s">
        <v>114</v>
      </c>
      <c r="C75" s="65"/>
      <c r="D75" s="65"/>
      <c r="E75" s="65"/>
      <c r="F75" s="65"/>
      <c r="G75" s="65"/>
      <c r="H75" s="67"/>
      <c r="I75" s="67"/>
    </row>
    <row r="76" spans="1:9" x14ac:dyDescent="0.25">
      <c r="A76" s="65" t="s">
        <v>115</v>
      </c>
      <c r="B76" s="65" t="s">
        <v>116</v>
      </c>
      <c r="C76" s="65">
        <v>3</v>
      </c>
      <c r="D76" s="65" t="s">
        <v>32</v>
      </c>
      <c r="E76" s="66"/>
      <c r="F76" s="65" t="str">
        <f>IF(ISBLANK(E76),"", PRODUCT(C76,E76))</f>
        <v/>
      </c>
      <c r="G76" s="67"/>
      <c r="H76" s="65"/>
      <c r="I76" s="65"/>
    </row>
    <row r="77" spans="1:9" ht="30" x14ac:dyDescent="0.25">
      <c r="A77" s="65" t="s">
        <v>117</v>
      </c>
      <c r="B77" s="65" t="s">
        <v>118</v>
      </c>
      <c r="C77" s="65"/>
      <c r="D77" s="65"/>
      <c r="E77" s="65"/>
      <c r="F77" s="65"/>
      <c r="G77" s="65"/>
      <c r="H77" s="67"/>
      <c r="I77" s="67"/>
    </row>
    <row r="78" spans="1:9" x14ac:dyDescent="0.25">
      <c r="A78" s="65" t="s">
        <v>119</v>
      </c>
      <c r="B78" s="65" t="s">
        <v>120</v>
      </c>
      <c r="C78" s="65">
        <v>3</v>
      </c>
      <c r="D78" s="65" t="s">
        <v>32</v>
      </c>
      <c r="E78" s="66"/>
      <c r="F78" s="65" t="str">
        <f>IF(ISBLANK(E78),"", PRODUCT(C78,E78))</f>
        <v/>
      </c>
      <c r="G78" s="67"/>
      <c r="H78" s="65"/>
      <c r="I78" s="65"/>
    </row>
    <row r="79" spans="1:9" x14ac:dyDescent="0.25">
      <c r="A79" s="65" t="s">
        <v>121</v>
      </c>
      <c r="B79" s="65" t="s">
        <v>122</v>
      </c>
      <c r="C79" s="65"/>
      <c r="D79" s="65"/>
      <c r="E79" s="65"/>
      <c r="F79" s="65"/>
      <c r="G79" s="65"/>
      <c r="H79" s="67"/>
      <c r="I79" s="67"/>
    </row>
    <row r="80" spans="1:9" x14ac:dyDescent="0.25">
      <c r="A80" s="65" t="s">
        <v>123</v>
      </c>
      <c r="B80" s="65" t="s">
        <v>124</v>
      </c>
      <c r="C80" s="65">
        <v>2</v>
      </c>
      <c r="D80" s="65" t="s">
        <v>32</v>
      </c>
      <c r="E80" s="66"/>
      <c r="F80" s="65" t="str">
        <f>IF(ISBLANK(E80),"", PRODUCT(C80,E80))</f>
        <v/>
      </c>
      <c r="G80" s="67"/>
      <c r="H80" s="65"/>
      <c r="I80" s="65"/>
    </row>
    <row r="81" spans="1:9" ht="45" x14ac:dyDescent="0.25">
      <c r="A81" s="65" t="s">
        <v>125</v>
      </c>
      <c r="B81" s="65" t="s">
        <v>126</v>
      </c>
      <c r="C81" s="65"/>
      <c r="D81" s="65"/>
      <c r="E81" s="65"/>
      <c r="F81" s="65"/>
      <c r="G81" s="65"/>
      <c r="H81" s="67"/>
      <c r="I81" s="67"/>
    </row>
    <row r="82" spans="1:9" x14ac:dyDescent="0.25">
      <c r="A82" s="65" t="s">
        <v>127</v>
      </c>
      <c r="B82" s="65" t="s">
        <v>128</v>
      </c>
      <c r="C82" s="65">
        <v>5</v>
      </c>
      <c r="D82" s="65" t="s">
        <v>32</v>
      </c>
      <c r="E82" s="66"/>
      <c r="F82" s="65" t="str">
        <f>IF(ISBLANK(E82),"", PRODUCT(C82,E82))</f>
        <v/>
      </c>
      <c r="G82" s="67"/>
      <c r="H82" s="65"/>
      <c r="I82" s="65"/>
    </row>
    <row r="83" spans="1:9" x14ac:dyDescent="0.25">
      <c r="A83" s="65" t="s">
        <v>129</v>
      </c>
      <c r="B83" s="65" t="s">
        <v>130</v>
      </c>
      <c r="C83" s="65"/>
      <c r="D83" s="65"/>
      <c r="E83" s="65"/>
      <c r="F83" s="65"/>
      <c r="G83" s="65"/>
      <c r="H83" s="67"/>
      <c r="I83" s="67"/>
    </row>
    <row r="84" spans="1:9" x14ac:dyDescent="0.25">
      <c r="A84" s="65" t="s">
        <v>131</v>
      </c>
      <c r="B84" s="65" t="s">
        <v>132</v>
      </c>
      <c r="C84" s="65">
        <v>5</v>
      </c>
      <c r="D84" s="65" t="s">
        <v>32</v>
      </c>
      <c r="E84" s="66"/>
      <c r="F84" s="65" t="str">
        <f>IF(ISBLANK(E84),"", PRODUCT(C84,E84))</f>
        <v/>
      </c>
      <c r="G84" s="67"/>
      <c r="H84" s="65"/>
      <c r="I84" s="65"/>
    </row>
    <row r="85" spans="1:9" ht="93" customHeight="1" x14ac:dyDescent="0.25">
      <c r="A85" s="65" t="s">
        <v>133</v>
      </c>
      <c r="B85" s="65" t="s">
        <v>134</v>
      </c>
      <c r="C85" s="65"/>
      <c r="D85" s="65"/>
      <c r="E85" s="65"/>
      <c r="F85" s="65"/>
      <c r="G85" s="65"/>
      <c r="H85" s="67"/>
      <c r="I85" s="67"/>
    </row>
    <row r="86" spans="1:9" x14ac:dyDescent="0.25">
      <c r="A86" s="65" t="s">
        <v>135</v>
      </c>
      <c r="B86" s="65" t="s">
        <v>136</v>
      </c>
      <c r="C86" s="65">
        <v>2</v>
      </c>
      <c r="D86" s="65" t="s">
        <v>32</v>
      </c>
      <c r="E86" s="66"/>
      <c r="F86" s="65" t="str">
        <f>IF(ISBLANK(E86),"", PRODUCT(C86,E86))</f>
        <v/>
      </c>
      <c r="G86" s="67"/>
      <c r="H86" s="65"/>
      <c r="I86" s="65"/>
    </row>
    <row r="87" spans="1:9" ht="75" x14ac:dyDescent="0.25">
      <c r="A87" s="65" t="s">
        <v>137</v>
      </c>
      <c r="B87" s="65" t="s">
        <v>138</v>
      </c>
      <c r="C87" s="65"/>
      <c r="D87" s="65"/>
      <c r="E87" s="65"/>
      <c r="F87" s="65"/>
      <c r="G87" s="65"/>
      <c r="H87" s="67"/>
      <c r="I87" s="67"/>
    </row>
    <row r="88" spans="1:9" x14ac:dyDescent="0.25">
      <c r="A88" s="65" t="s">
        <v>139</v>
      </c>
      <c r="B88" s="65" t="s">
        <v>140</v>
      </c>
      <c r="C88" s="65">
        <v>1</v>
      </c>
      <c r="D88" s="65" t="s">
        <v>32</v>
      </c>
      <c r="E88" s="66"/>
      <c r="F88" s="65" t="str">
        <f>IF(ISBLANK(E88),"", PRODUCT(C88,E88))</f>
        <v/>
      </c>
      <c r="G88" s="67"/>
      <c r="H88" s="65"/>
      <c r="I88" s="65"/>
    </row>
    <row r="89" spans="1:9" ht="105" x14ac:dyDescent="0.25">
      <c r="A89" s="65" t="s">
        <v>141</v>
      </c>
      <c r="B89" s="65" t="s">
        <v>142</v>
      </c>
      <c r="C89" s="65"/>
      <c r="D89" s="65"/>
      <c r="E89" s="65"/>
      <c r="F89" s="65"/>
      <c r="G89" s="65"/>
      <c r="H89" s="67"/>
      <c r="I89" s="67"/>
    </row>
    <row r="90" spans="1:9" x14ac:dyDescent="0.25">
      <c r="A90" s="65" t="s">
        <v>143</v>
      </c>
      <c r="B90" s="65" t="s">
        <v>144</v>
      </c>
      <c r="C90" s="65">
        <v>5</v>
      </c>
      <c r="D90" s="65" t="s">
        <v>32</v>
      </c>
      <c r="E90" s="66"/>
      <c r="F90" s="65" t="str">
        <f>IF(ISBLANK(E90),"", PRODUCT(C90,E90))</f>
        <v/>
      </c>
      <c r="G90" s="67"/>
      <c r="H90" s="65"/>
      <c r="I90" s="65"/>
    </row>
    <row r="91" spans="1:9" x14ac:dyDescent="0.25">
      <c r="A91" s="65" t="s">
        <v>145</v>
      </c>
      <c r="B91" s="65" t="s">
        <v>146</v>
      </c>
      <c r="C91" s="65"/>
      <c r="D91" s="65"/>
      <c r="E91" s="65"/>
      <c r="F91" s="65"/>
      <c r="G91" s="65"/>
      <c r="H91" s="67"/>
      <c r="I91" s="67"/>
    </row>
    <row r="92" spans="1:9" x14ac:dyDescent="0.25">
      <c r="A92" s="65" t="s">
        <v>147</v>
      </c>
      <c r="B92" s="65" t="s">
        <v>148</v>
      </c>
      <c r="C92" s="65">
        <v>2</v>
      </c>
      <c r="D92" s="65" t="s">
        <v>32</v>
      </c>
      <c r="E92" s="66"/>
      <c r="F92" s="65" t="str">
        <f>IF(ISBLANK(E92),"", PRODUCT(C92,E92))</f>
        <v/>
      </c>
      <c r="G92" s="67"/>
      <c r="H92" s="65"/>
      <c r="I92" s="65"/>
    </row>
    <row r="93" spans="1:9" ht="30" x14ac:dyDescent="0.25">
      <c r="A93" s="65" t="s">
        <v>149</v>
      </c>
      <c r="B93" s="65" t="s">
        <v>150</v>
      </c>
      <c r="C93" s="65"/>
      <c r="D93" s="65"/>
      <c r="E93" s="65"/>
      <c r="F93" s="65"/>
      <c r="G93" s="65"/>
      <c r="H93" s="67"/>
      <c r="I93" s="67"/>
    </row>
    <row r="94" spans="1:9" x14ac:dyDescent="0.25">
      <c r="A94" s="65" t="s">
        <v>151</v>
      </c>
      <c r="B94" s="65" t="s">
        <v>152</v>
      </c>
      <c r="C94" s="65">
        <v>1</v>
      </c>
      <c r="D94" s="65" t="s">
        <v>32</v>
      </c>
      <c r="E94" s="66"/>
      <c r="F94" s="65" t="str">
        <f>IF(ISBLANK(E94),"", PRODUCT(C94,E94))</f>
        <v/>
      </c>
      <c r="G94" s="67"/>
      <c r="H94" s="65"/>
      <c r="I94" s="65"/>
    </row>
    <row r="95" spans="1:9" x14ac:dyDescent="0.25">
      <c r="A95" s="65" t="s">
        <v>153</v>
      </c>
      <c r="B95" s="65" t="s">
        <v>154</v>
      </c>
      <c r="C95" s="65"/>
      <c r="D95" s="65"/>
      <c r="E95" s="65"/>
      <c r="F95" s="65"/>
      <c r="G95" s="65"/>
      <c r="H95" s="67"/>
      <c r="I95" s="67"/>
    </row>
    <row r="96" spans="1:9" x14ac:dyDescent="0.25">
      <c r="A96" s="65" t="s">
        <v>155</v>
      </c>
      <c r="B96" s="65" t="s">
        <v>156</v>
      </c>
      <c r="C96" s="65">
        <v>2</v>
      </c>
      <c r="D96" s="65" t="s">
        <v>32</v>
      </c>
      <c r="E96" s="66"/>
      <c r="F96" s="65" t="str">
        <f>IF(ISBLANK(E96),"", PRODUCT(C96,E96))</f>
        <v/>
      </c>
      <c r="G96" s="67"/>
      <c r="H96" s="65"/>
      <c r="I96" s="65"/>
    </row>
    <row r="97" spans="1:9" x14ac:dyDescent="0.25">
      <c r="A97" s="65" t="s">
        <v>157</v>
      </c>
      <c r="B97" s="65" t="s">
        <v>158</v>
      </c>
      <c r="C97" s="65"/>
      <c r="D97" s="65"/>
      <c r="E97" s="65"/>
      <c r="F97" s="65"/>
      <c r="G97" s="65"/>
      <c r="H97" s="67"/>
      <c r="I97" s="67"/>
    </row>
    <row r="98" spans="1:9" x14ac:dyDescent="0.25">
      <c r="A98" s="65" t="s">
        <v>159</v>
      </c>
      <c r="B98" s="65" t="s">
        <v>160</v>
      </c>
      <c r="C98" s="65">
        <v>3</v>
      </c>
      <c r="D98" s="65" t="s">
        <v>32</v>
      </c>
      <c r="E98" s="66"/>
      <c r="F98" s="65" t="str">
        <f>IF(ISBLANK(E98),"", PRODUCT(C98,E98))</f>
        <v/>
      </c>
      <c r="G98" s="67"/>
      <c r="H98" s="65"/>
      <c r="I98" s="65"/>
    </row>
    <row r="99" spans="1:9" ht="30" x14ac:dyDescent="0.25">
      <c r="A99" s="65" t="s">
        <v>161</v>
      </c>
      <c r="B99" s="65" t="s">
        <v>162</v>
      </c>
      <c r="C99" s="65"/>
      <c r="D99" s="65"/>
      <c r="E99" s="65"/>
      <c r="F99" s="65"/>
      <c r="G99" s="65"/>
      <c r="H99" s="67"/>
      <c r="I99" s="67"/>
    </row>
    <row r="100" spans="1:9" x14ac:dyDescent="0.25">
      <c r="A100" s="65" t="s">
        <v>163</v>
      </c>
      <c r="B100" s="65" t="s">
        <v>164</v>
      </c>
      <c r="C100" s="65">
        <v>5</v>
      </c>
      <c r="D100" s="65" t="s">
        <v>32</v>
      </c>
      <c r="E100" s="66"/>
      <c r="F100" s="65" t="str">
        <f>IF(ISBLANK(E100),"", PRODUCT(C100,E100))</f>
        <v/>
      </c>
      <c r="G100" s="67"/>
      <c r="H100" s="65"/>
      <c r="I100" s="65"/>
    </row>
    <row r="101" spans="1:9" ht="45" x14ac:dyDescent="0.25">
      <c r="A101" s="65" t="s">
        <v>165</v>
      </c>
      <c r="B101" s="65" t="s">
        <v>166</v>
      </c>
      <c r="C101" s="65"/>
      <c r="D101" s="65"/>
      <c r="E101" s="65"/>
      <c r="F101" s="65"/>
      <c r="G101" s="65"/>
      <c r="H101" s="67"/>
      <c r="I101" s="67"/>
    </row>
    <row r="102" spans="1:9" x14ac:dyDescent="0.25">
      <c r="A102" s="65" t="s">
        <v>167</v>
      </c>
      <c r="B102" s="65" t="s">
        <v>168</v>
      </c>
      <c r="C102" s="65">
        <v>5</v>
      </c>
      <c r="D102" s="65" t="s">
        <v>32</v>
      </c>
      <c r="E102" s="66"/>
      <c r="F102" s="65" t="str">
        <f>IF(ISBLANK(E102),"", PRODUCT(C102,E102))</f>
        <v/>
      </c>
      <c r="G102" s="67"/>
      <c r="H102" s="65"/>
      <c r="I102" s="65"/>
    </row>
    <row r="103" spans="1:9" ht="45" x14ac:dyDescent="0.25">
      <c r="A103" s="65" t="s">
        <v>169</v>
      </c>
      <c r="B103" s="65" t="s">
        <v>170</v>
      </c>
      <c r="C103" s="65"/>
      <c r="D103" s="65"/>
      <c r="E103" s="65"/>
      <c r="F103" s="65"/>
      <c r="G103" s="65"/>
      <c r="H103" s="67"/>
      <c r="I103" s="67"/>
    </row>
    <row r="104" spans="1:9" x14ac:dyDescent="0.25">
      <c r="A104" s="65" t="s">
        <v>171</v>
      </c>
      <c r="B104" s="65" t="s">
        <v>172</v>
      </c>
      <c r="C104" s="65">
        <v>3</v>
      </c>
      <c r="D104" s="65" t="s">
        <v>32</v>
      </c>
      <c r="E104" s="66"/>
      <c r="F104" s="65" t="str">
        <f>IF(ISBLANK(E104),"", PRODUCT(C104,E104))</f>
        <v/>
      </c>
      <c r="G104" s="67"/>
      <c r="H104" s="65"/>
      <c r="I104" s="65"/>
    </row>
    <row r="105" spans="1:9" x14ac:dyDescent="0.25">
      <c r="A105" s="65" t="s">
        <v>173</v>
      </c>
      <c r="B105" s="65" t="s">
        <v>174</v>
      </c>
      <c r="C105" s="65"/>
      <c r="D105" s="65"/>
      <c r="E105" s="65"/>
      <c r="F105" s="65"/>
      <c r="G105" s="65"/>
      <c r="H105" s="67"/>
      <c r="I105" s="67"/>
    </row>
    <row r="106" spans="1:9" x14ac:dyDescent="0.25">
      <c r="A106" s="65" t="s">
        <v>175</v>
      </c>
      <c r="B106" s="65" t="s">
        <v>176</v>
      </c>
      <c r="C106" s="65">
        <v>3</v>
      </c>
      <c r="D106" s="65" t="s">
        <v>32</v>
      </c>
      <c r="E106" s="66"/>
      <c r="F106" s="65" t="str">
        <f>IF(ISBLANK(E106),"", PRODUCT(C106,E106))</f>
        <v/>
      </c>
      <c r="G106" s="67"/>
      <c r="H106" s="65"/>
      <c r="I106" s="65"/>
    </row>
    <row r="107" spans="1:9" x14ac:dyDescent="0.25">
      <c r="A107" s="65" t="s">
        <v>177</v>
      </c>
      <c r="B107" s="65" t="s">
        <v>178</v>
      </c>
      <c r="C107" s="65"/>
      <c r="D107" s="65"/>
      <c r="E107" s="65"/>
      <c r="F107" s="65"/>
      <c r="G107" s="65"/>
      <c r="H107" s="67"/>
      <c r="I107" s="67"/>
    </row>
    <row r="108" spans="1:9" x14ac:dyDescent="0.25">
      <c r="A108" s="65" t="s">
        <v>179</v>
      </c>
      <c r="B108" s="65" t="s">
        <v>180</v>
      </c>
      <c r="C108" s="65">
        <v>3</v>
      </c>
      <c r="D108" s="65" t="s">
        <v>32</v>
      </c>
      <c r="E108" s="66"/>
      <c r="F108" s="65" t="str">
        <f>IF(ISBLANK(E108),"", PRODUCT(C108,E108))</f>
        <v/>
      </c>
      <c r="G108" s="67"/>
      <c r="H108" s="65"/>
      <c r="I108" s="65"/>
    </row>
    <row r="109" spans="1:9" x14ac:dyDescent="0.25">
      <c r="A109" s="65" t="s">
        <v>181</v>
      </c>
      <c r="B109" s="65" t="s">
        <v>182</v>
      </c>
      <c r="C109" s="65"/>
      <c r="D109" s="65"/>
      <c r="E109" s="65"/>
      <c r="F109" s="65"/>
      <c r="G109" s="65"/>
      <c r="H109" s="67"/>
      <c r="I109" s="67"/>
    </row>
    <row r="110" spans="1:9" x14ac:dyDescent="0.25">
      <c r="A110" s="65" t="s">
        <v>183</v>
      </c>
      <c r="B110" s="65" t="s">
        <v>184</v>
      </c>
      <c r="C110" s="65">
        <v>3</v>
      </c>
      <c r="D110" s="65" t="s">
        <v>32</v>
      </c>
      <c r="E110" s="66"/>
      <c r="F110" s="65" t="str">
        <f>IF(ISBLANK(E110),"", PRODUCT(C110,E110))</f>
        <v/>
      </c>
      <c r="G110" s="67"/>
      <c r="H110" s="65"/>
      <c r="I110" s="65"/>
    </row>
    <row r="111" spans="1:9" x14ac:dyDescent="0.25">
      <c r="A111" s="65" t="s">
        <v>185</v>
      </c>
      <c r="B111" s="65" t="s">
        <v>186</v>
      </c>
      <c r="C111" s="65"/>
      <c r="D111" s="65"/>
      <c r="E111" s="65"/>
      <c r="F111" s="65"/>
      <c r="G111" s="65"/>
      <c r="H111" s="67"/>
      <c r="I111" s="67"/>
    </row>
    <row r="112" spans="1:9" x14ac:dyDescent="0.25">
      <c r="A112" s="65" t="s">
        <v>187</v>
      </c>
      <c r="B112" s="65" t="s">
        <v>188</v>
      </c>
      <c r="C112" s="65">
        <v>3</v>
      </c>
      <c r="D112" s="65" t="s">
        <v>32</v>
      </c>
      <c r="E112" s="66"/>
      <c r="F112" s="65" t="str">
        <f>IF(ISBLANK(E112),"", PRODUCT(C112,E112))</f>
        <v/>
      </c>
      <c r="G112" s="67"/>
      <c r="H112" s="65"/>
      <c r="I112" s="65"/>
    </row>
    <row r="113" spans="1:9" x14ac:dyDescent="0.25">
      <c r="A113" s="65" t="s">
        <v>189</v>
      </c>
      <c r="B113" s="65" t="s">
        <v>190</v>
      </c>
      <c r="C113" s="65"/>
      <c r="D113" s="65"/>
      <c r="E113" s="65"/>
      <c r="F113" s="65"/>
      <c r="G113" s="65"/>
      <c r="H113" s="67"/>
      <c r="I113" s="67"/>
    </row>
    <row r="114" spans="1:9" x14ac:dyDescent="0.25">
      <c r="A114" s="65" t="s">
        <v>191</v>
      </c>
      <c r="B114" s="65" t="s">
        <v>192</v>
      </c>
      <c r="C114" s="65">
        <v>3</v>
      </c>
      <c r="D114" s="65" t="s">
        <v>32</v>
      </c>
      <c r="E114" s="66"/>
      <c r="F114" s="65" t="str">
        <f>IF(ISBLANK(E114),"", PRODUCT(C114,E114))</f>
        <v/>
      </c>
      <c r="G114" s="67"/>
      <c r="H114" s="65"/>
      <c r="I114" s="65"/>
    </row>
    <row r="115" spans="1:9" x14ac:dyDescent="0.25">
      <c r="A115" s="65" t="s">
        <v>193</v>
      </c>
      <c r="B115" s="65" t="s">
        <v>194</v>
      </c>
      <c r="C115" s="65"/>
      <c r="D115" s="65"/>
      <c r="E115" s="65"/>
      <c r="F115" s="65"/>
      <c r="G115" s="65"/>
      <c r="H115" s="67"/>
      <c r="I115" s="67"/>
    </row>
    <row r="116" spans="1:9" x14ac:dyDescent="0.25">
      <c r="A116" s="65" t="s">
        <v>195</v>
      </c>
      <c r="B116" s="65" t="s">
        <v>196</v>
      </c>
      <c r="C116" s="65">
        <v>3</v>
      </c>
      <c r="D116" s="65" t="s">
        <v>32</v>
      </c>
      <c r="E116" s="66"/>
      <c r="F116" s="65" t="str">
        <f>IF(ISBLANK(E116),"", PRODUCT(C116,E116))</f>
        <v/>
      </c>
      <c r="G116" s="67"/>
      <c r="H116" s="65"/>
      <c r="I116" s="65"/>
    </row>
    <row r="117" spans="1:9" x14ac:dyDescent="0.25">
      <c r="A117" s="65" t="s">
        <v>197</v>
      </c>
      <c r="B117" s="65" t="s">
        <v>198</v>
      </c>
      <c r="C117" s="65"/>
      <c r="D117" s="65"/>
      <c r="E117" s="65"/>
      <c r="F117" s="65"/>
      <c r="G117" s="65"/>
      <c r="H117" s="67"/>
      <c r="I117" s="67"/>
    </row>
    <row r="118" spans="1:9" x14ac:dyDescent="0.25">
      <c r="A118" s="65" t="s">
        <v>199</v>
      </c>
      <c r="B118" s="65" t="s">
        <v>200</v>
      </c>
      <c r="C118" s="65">
        <v>2</v>
      </c>
      <c r="D118" s="65" t="s">
        <v>32</v>
      </c>
      <c r="E118" s="66"/>
      <c r="F118" s="65" t="str">
        <f>IF(ISBLANK(E118),"", PRODUCT(C118,E118))</f>
        <v/>
      </c>
      <c r="G118" s="67"/>
      <c r="H118" s="65"/>
      <c r="I118" s="65"/>
    </row>
    <row r="119" spans="1:9" ht="45" x14ac:dyDescent="0.25">
      <c r="A119" s="65" t="s">
        <v>201</v>
      </c>
      <c r="B119" s="65" t="s">
        <v>202</v>
      </c>
      <c r="C119" s="65"/>
      <c r="D119" s="65"/>
      <c r="E119" s="65"/>
      <c r="F119" s="65"/>
      <c r="G119" s="65"/>
      <c r="H119" s="67"/>
      <c r="I119" s="67"/>
    </row>
    <row r="120" spans="1:9" x14ac:dyDescent="0.25">
      <c r="A120" s="65" t="s">
        <v>203</v>
      </c>
      <c r="B120" s="65" t="s">
        <v>204</v>
      </c>
      <c r="C120" s="65">
        <v>2</v>
      </c>
      <c r="D120" s="65" t="s">
        <v>32</v>
      </c>
      <c r="E120" s="66"/>
      <c r="F120" s="65" t="str">
        <f>IF(ISBLANK(E120),"", PRODUCT(C120,E120))</f>
        <v/>
      </c>
      <c r="G120" s="67"/>
      <c r="H120" s="65"/>
      <c r="I120" s="65"/>
    </row>
    <row r="121" spans="1:9" ht="57" customHeight="1" x14ac:dyDescent="0.25">
      <c r="A121" s="65" t="s">
        <v>205</v>
      </c>
      <c r="B121" s="65" t="s">
        <v>206</v>
      </c>
      <c r="C121" s="65"/>
      <c r="D121" s="65"/>
      <c r="E121" s="65"/>
      <c r="F121" s="65"/>
      <c r="G121" s="65"/>
      <c r="H121" s="67"/>
      <c r="I121" s="67"/>
    </row>
    <row r="122" spans="1:9" x14ac:dyDescent="0.25">
      <c r="A122" s="65" t="s">
        <v>207</v>
      </c>
      <c r="B122" s="65" t="s">
        <v>208</v>
      </c>
      <c r="C122" s="65">
        <v>2</v>
      </c>
      <c r="D122" s="65" t="s">
        <v>32</v>
      </c>
      <c r="E122" s="66"/>
      <c r="F122" s="65" t="str">
        <f>IF(ISBLANK(E122),"", PRODUCT(C122,E122))</f>
        <v/>
      </c>
      <c r="G122" s="67"/>
      <c r="H122" s="65"/>
      <c r="I122" s="65"/>
    </row>
    <row r="123" spans="1:9" ht="45" x14ac:dyDescent="0.25">
      <c r="A123" s="65" t="s">
        <v>209</v>
      </c>
      <c r="B123" s="65" t="s">
        <v>210</v>
      </c>
      <c r="C123" s="65"/>
      <c r="D123" s="65"/>
      <c r="E123" s="65"/>
      <c r="F123" s="65"/>
      <c r="G123" s="65"/>
      <c r="H123" s="67"/>
      <c r="I123" s="67"/>
    </row>
    <row r="124" spans="1:9" x14ac:dyDescent="0.25">
      <c r="A124" s="65" t="s">
        <v>211</v>
      </c>
      <c r="B124" s="65" t="s">
        <v>212</v>
      </c>
      <c r="C124" s="65">
        <v>4</v>
      </c>
      <c r="D124" s="65" t="s">
        <v>32</v>
      </c>
      <c r="E124" s="66"/>
      <c r="F124" s="65" t="str">
        <f>IF(ISBLANK(E124),"", PRODUCT(C124,E124))</f>
        <v/>
      </c>
      <c r="G124" s="67"/>
      <c r="H124" s="65"/>
      <c r="I124" s="65"/>
    </row>
    <row r="125" spans="1:9" ht="60" x14ac:dyDescent="0.25">
      <c r="A125" s="65" t="s">
        <v>213</v>
      </c>
      <c r="B125" s="65" t="s">
        <v>214</v>
      </c>
      <c r="C125" s="65"/>
      <c r="D125" s="65"/>
      <c r="E125" s="65"/>
      <c r="F125" s="65"/>
      <c r="G125" s="65"/>
      <c r="H125" s="67"/>
      <c r="I125" s="67"/>
    </row>
    <row r="126" spans="1:9" x14ac:dyDescent="0.25">
      <c r="A126" s="65" t="s">
        <v>215</v>
      </c>
      <c r="B126" s="65" t="s">
        <v>216</v>
      </c>
      <c r="C126" s="65">
        <v>3</v>
      </c>
      <c r="D126" s="65" t="s">
        <v>32</v>
      </c>
      <c r="E126" s="66"/>
      <c r="F126" s="65" t="str">
        <f>IF(ISBLANK(E126),"", PRODUCT(C126,E126))</f>
        <v/>
      </c>
      <c r="G126" s="67"/>
      <c r="H126" s="65"/>
      <c r="I126" s="65"/>
    </row>
    <row r="127" spans="1:9" x14ac:dyDescent="0.25">
      <c r="A127" s="65" t="s">
        <v>217</v>
      </c>
      <c r="B127" s="65" t="s">
        <v>218</v>
      </c>
      <c r="C127" s="65"/>
      <c r="D127" s="65"/>
      <c r="E127" s="65"/>
      <c r="F127" s="65"/>
      <c r="G127" s="65"/>
      <c r="H127" s="67"/>
      <c r="I127" s="67"/>
    </row>
    <row r="128" spans="1:9" x14ac:dyDescent="0.25">
      <c r="A128" s="65" t="s">
        <v>219</v>
      </c>
      <c r="B128" s="65" t="s">
        <v>220</v>
      </c>
      <c r="C128" s="65">
        <v>5</v>
      </c>
      <c r="D128" s="65" t="s">
        <v>32</v>
      </c>
      <c r="E128" s="66"/>
      <c r="F128" s="65" t="str">
        <f>IF(ISBLANK(E128),"", PRODUCT(C128,E128))</f>
        <v/>
      </c>
      <c r="G128" s="67"/>
      <c r="H128" s="65"/>
      <c r="I128" s="65"/>
    </row>
    <row r="129" spans="1:9" ht="30" x14ac:dyDescent="0.25">
      <c r="A129" s="65" t="s">
        <v>221</v>
      </c>
      <c r="B129" s="65" t="s">
        <v>222</v>
      </c>
      <c r="C129" s="65"/>
      <c r="D129" s="65"/>
      <c r="E129" s="65"/>
      <c r="F129" s="65"/>
      <c r="G129" s="65"/>
      <c r="H129" s="67"/>
      <c r="I129" s="67"/>
    </row>
    <row r="130" spans="1:9" x14ac:dyDescent="0.25">
      <c r="A130" s="65" t="s">
        <v>223</v>
      </c>
      <c r="B130" s="65" t="s">
        <v>224</v>
      </c>
      <c r="C130" s="65">
        <v>5</v>
      </c>
      <c r="D130" s="65" t="s">
        <v>32</v>
      </c>
      <c r="E130" s="66"/>
      <c r="F130" s="65" t="str">
        <f>IF(ISBLANK(E130),"", PRODUCT(C130,E130))</f>
        <v/>
      </c>
      <c r="G130" s="67"/>
      <c r="H130" s="65"/>
      <c r="I130" s="65"/>
    </row>
    <row r="131" spans="1:9" ht="30" x14ac:dyDescent="0.25">
      <c r="A131" s="65" t="s">
        <v>225</v>
      </c>
      <c r="B131" s="65" t="s">
        <v>226</v>
      </c>
      <c r="C131" s="65"/>
      <c r="D131" s="65"/>
      <c r="E131" s="65"/>
      <c r="F131" s="65"/>
      <c r="G131" s="65"/>
      <c r="H131" s="67"/>
      <c r="I131" s="67"/>
    </row>
    <row r="132" spans="1:9" x14ac:dyDescent="0.25">
      <c r="A132" s="65" t="s">
        <v>227</v>
      </c>
      <c r="B132" s="65" t="s">
        <v>228</v>
      </c>
      <c r="C132" s="65">
        <v>5</v>
      </c>
      <c r="D132" s="65" t="s">
        <v>32</v>
      </c>
      <c r="E132" s="66"/>
      <c r="F132" s="65" t="str">
        <f>IF(ISBLANK(E132),"", PRODUCT(C132,E132))</f>
        <v/>
      </c>
      <c r="G132" s="67"/>
      <c r="H132" s="65"/>
      <c r="I132" s="65"/>
    </row>
    <row r="133" spans="1:9" x14ac:dyDescent="0.25">
      <c r="A133" s="65" t="s">
        <v>229</v>
      </c>
      <c r="B133" s="65" t="s">
        <v>230</v>
      </c>
      <c r="C133" s="65"/>
      <c r="D133" s="65"/>
      <c r="E133" s="65"/>
      <c r="F133" s="65"/>
      <c r="G133" s="65"/>
      <c r="H133" s="67"/>
      <c r="I133" s="67"/>
    </row>
    <row r="134" spans="1:9" x14ac:dyDescent="0.25">
      <c r="A134" s="65" t="s">
        <v>231</v>
      </c>
      <c r="B134" s="65" t="s">
        <v>232</v>
      </c>
      <c r="C134" s="65">
        <v>5</v>
      </c>
      <c r="D134" s="65" t="s">
        <v>32</v>
      </c>
      <c r="E134" s="66"/>
      <c r="F134" s="65" t="str">
        <f>IF(ISBLANK(E134),"", PRODUCT(C134,E134))</f>
        <v/>
      </c>
      <c r="G134" s="67"/>
      <c r="H134" s="65"/>
      <c r="I134" s="65"/>
    </row>
    <row r="135" spans="1:9" x14ac:dyDescent="0.25">
      <c r="A135" s="65" t="s">
        <v>233</v>
      </c>
      <c r="B135" s="65" t="s">
        <v>234</v>
      </c>
      <c r="C135" s="65"/>
      <c r="D135" s="65"/>
      <c r="E135" s="65"/>
      <c r="F135" s="65"/>
      <c r="G135" s="65"/>
      <c r="H135" s="67"/>
      <c r="I135" s="67"/>
    </row>
    <row r="136" spans="1:9" x14ac:dyDescent="0.25">
      <c r="A136" s="65" t="s">
        <v>235</v>
      </c>
      <c r="B136" s="65" t="s">
        <v>236</v>
      </c>
      <c r="C136" s="65">
        <v>5</v>
      </c>
      <c r="D136" s="65" t="s">
        <v>32</v>
      </c>
      <c r="E136" s="66"/>
      <c r="F136" s="65" t="str">
        <f>IF(ISBLANK(E136),"", PRODUCT(C136,E136))</f>
        <v/>
      </c>
      <c r="G136" s="67"/>
      <c r="H136" s="65"/>
      <c r="I136" s="65"/>
    </row>
    <row r="137" spans="1:9" x14ac:dyDescent="0.25">
      <c r="A137" s="65" t="s">
        <v>237</v>
      </c>
      <c r="B137" s="65" t="s">
        <v>238</v>
      </c>
      <c r="C137" s="65"/>
      <c r="D137" s="65"/>
      <c r="E137" s="65"/>
      <c r="F137" s="65"/>
      <c r="G137" s="65"/>
      <c r="H137" s="67"/>
      <c r="I137" s="67"/>
    </row>
    <row r="138" spans="1:9" x14ac:dyDescent="0.25">
      <c r="A138" s="65" t="s">
        <v>239</v>
      </c>
      <c r="B138" s="65" t="s">
        <v>240</v>
      </c>
      <c r="C138" s="65">
        <v>5</v>
      </c>
      <c r="D138" s="65" t="s">
        <v>32</v>
      </c>
      <c r="E138" s="66"/>
      <c r="F138" s="65" t="str">
        <f>IF(ISBLANK(E138),"", PRODUCT(C138,E138))</f>
        <v/>
      </c>
      <c r="G138" s="67"/>
      <c r="H138" s="65"/>
      <c r="I138" s="65"/>
    </row>
    <row r="139" spans="1:9" x14ac:dyDescent="0.25">
      <c r="A139" s="65" t="s">
        <v>241</v>
      </c>
      <c r="B139" s="65" t="s">
        <v>242</v>
      </c>
      <c r="C139" s="65"/>
      <c r="D139" s="65"/>
      <c r="E139" s="65"/>
      <c r="F139" s="65"/>
      <c r="G139" s="65"/>
      <c r="H139" s="67"/>
      <c r="I139" s="67"/>
    </row>
    <row r="140" spans="1:9" x14ac:dyDescent="0.25">
      <c r="A140" s="65" t="s">
        <v>243</v>
      </c>
      <c r="B140" s="65" t="s">
        <v>244</v>
      </c>
      <c r="C140" s="65">
        <v>3</v>
      </c>
      <c r="D140" s="65" t="s">
        <v>32</v>
      </c>
      <c r="E140" s="66"/>
      <c r="F140" s="65" t="str">
        <f>IF(ISBLANK(E140),"", PRODUCT(C140,E140))</f>
        <v/>
      </c>
      <c r="G140" s="67"/>
      <c r="H140" s="65"/>
      <c r="I140" s="65"/>
    </row>
    <row r="141" spans="1:9" x14ac:dyDescent="0.25">
      <c r="A141" s="65" t="s">
        <v>245</v>
      </c>
      <c r="B141" s="65" t="s">
        <v>246</v>
      </c>
      <c r="C141" s="65"/>
      <c r="D141" s="65"/>
      <c r="E141" s="65"/>
      <c r="F141" s="65"/>
      <c r="G141" s="65"/>
      <c r="H141" s="67"/>
      <c r="I141" s="67"/>
    </row>
    <row r="142" spans="1:9" x14ac:dyDescent="0.25">
      <c r="A142" s="65" t="s">
        <v>247</v>
      </c>
      <c r="B142" s="65" t="s">
        <v>248</v>
      </c>
      <c r="C142" s="65">
        <v>3</v>
      </c>
      <c r="D142" s="65" t="s">
        <v>32</v>
      </c>
      <c r="E142" s="66"/>
      <c r="F142" s="65" t="str">
        <f>IF(ISBLANK(E142),"", PRODUCT(C142,E142))</f>
        <v/>
      </c>
      <c r="G142" s="67"/>
      <c r="H142" s="65"/>
      <c r="I142" s="65"/>
    </row>
    <row r="143" spans="1:9" x14ac:dyDescent="0.25">
      <c r="A143" s="65" t="s">
        <v>249</v>
      </c>
      <c r="B143" s="65" t="s">
        <v>250</v>
      </c>
      <c r="C143" s="65"/>
      <c r="D143" s="65"/>
      <c r="E143" s="65"/>
      <c r="F143" s="65"/>
      <c r="G143" s="65"/>
      <c r="H143" s="67"/>
      <c r="I143" s="67"/>
    </row>
    <row r="144" spans="1:9" x14ac:dyDescent="0.25">
      <c r="A144" s="65" t="s">
        <v>251</v>
      </c>
      <c r="B144" s="65" t="s">
        <v>252</v>
      </c>
      <c r="C144" s="65">
        <v>1</v>
      </c>
      <c r="D144" s="65" t="s">
        <v>32</v>
      </c>
      <c r="E144" s="66"/>
      <c r="F144" s="65" t="str">
        <f>IF(ISBLANK(E144),"", PRODUCT(C144,E144))</f>
        <v/>
      </c>
      <c r="G144" s="67"/>
      <c r="H144" s="65"/>
      <c r="I144" s="65"/>
    </row>
    <row r="145" spans="1:9" x14ac:dyDescent="0.25">
      <c r="A145" s="65" t="s">
        <v>253</v>
      </c>
      <c r="B145" s="65" t="s">
        <v>254</v>
      </c>
      <c r="C145" s="65"/>
      <c r="D145" s="65"/>
      <c r="E145" s="65"/>
      <c r="F145" s="65"/>
      <c r="G145" s="65"/>
      <c r="H145" s="67"/>
      <c r="I145" s="67"/>
    </row>
    <row r="146" spans="1:9" x14ac:dyDescent="0.25">
      <c r="A146" s="65" t="s">
        <v>255</v>
      </c>
      <c r="B146" s="65" t="s">
        <v>256</v>
      </c>
      <c r="C146" s="65">
        <v>1</v>
      </c>
      <c r="D146" s="65" t="s">
        <v>32</v>
      </c>
      <c r="E146" s="66"/>
      <c r="F146" s="65" t="str">
        <f>IF(ISBLANK(E146),"", PRODUCT(C146,E146))</f>
        <v/>
      </c>
      <c r="G146" s="67"/>
      <c r="H146" s="65"/>
      <c r="I146" s="65"/>
    </row>
    <row r="147" spans="1:9" ht="30" x14ac:dyDescent="0.25">
      <c r="A147" s="65" t="s">
        <v>257</v>
      </c>
      <c r="B147" s="65" t="s">
        <v>258</v>
      </c>
      <c r="C147" s="65"/>
      <c r="D147" s="65"/>
      <c r="E147" s="65"/>
      <c r="F147" s="65"/>
      <c r="G147" s="65"/>
      <c r="H147" s="67"/>
      <c r="I147" s="67"/>
    </row>
    <row r="148" spans="1:9" x14ac:dyDescent="0.25">
      <c r="A148" s="65" t="s">
        <v>259</v>
      </c>
      <c r="B148" s="65" t="s">
        <v>260</v>
      </c>
      <c r="C148" s="65">
        <v>1</v>
      </c>
      <c r="D148" s="65" t="s">
        <v>32</v>
      </c>
      <c r="E148" s="66"/>
      <c r="F148" s="65" t="str">
        <f>IF(ISBLANK(E148),"", PRODUCT(C148,E148))</f>
        <v/>
      </c>
      <c r="G148" s="67"/>
      <c r="H148" s="65"/>
      <c r="I148" s="65"/>
    </row>
    <row r="149" spans="1:9" ht="30" x14ac:dyDescent="0.25">
      <c r="A149" s="65" t="s">
        <v>261</v>
      </c>
      <c r="B149" s="65" t="s">
        <v>262</v>
      </c>
      <c r="C149" s="65"/>
      <c r="D149" s="65"/>
      <c r="E149" s="65"/>
      <c r="F149" s="65"/>
      <c r="G149" s="65"/>
      <c r="H149" s="67"/>
      <c r="I149" s="67"/>
    </row>
    <row r="150" spans="1:9" x14ac:dyDescent="0.25">
      <c r="A150" s="65" t="s">
        <v>263</v>
      </c>
      <c r="B150" s="65" t="s">
        <v>264</v>
      </c>
      <c r="C150" s="65">
        <v>1</v>
      </c>
      <c r="D150" s="65" t="s">
        <v>32</v>
      </c>
      <c r="E150" s="66"/>
      <c r="F150" s="65" t="str">
        <f>IF(ISBLANK(E150),"", PRODUCT(C150,E150))</f>
        <v/>
      </c>
      <c r="G150" s="67"/>
      <c r="H150" s="65"/>
      <c r="I150" s="65"/>
    </row>
    <row r="151" spans="1:9" ht="30" x14ac:dyDescent="0.25">
      <c r="A151" s="65" t="s">
        <v>265</v>
      </c>
      <c r="B151" s="65" t="s">
        <v>266</v>
      </c>
      <c r="C151" s="65"/>
      <c r="D151" s="65"/>
      <c r="E151" s="65"/>
      <c r="F151" s="65"/>
      <c r="G151" s="65"/>
      <c r="H151" s="67"/>
      <c r="I151" s="67"/>
    </row>
    <row r="152" spans="1:9" x14ac:dyDescent="0.25">
      <c r="A152" s="65" t="s">
        <v>267</v>
      </c>
      <c r="B152" s="65" t="s">
        <v>268</v>
      </c>
      <c r="C152" s="65">
        <v>1</v>
      </c>
      <c r="D152" s="65" t="s">
        <v>32</v>
      </c>
      <c r="E152" s="66"/>
      <c r="F152" s="65" t="str">
        <f>IF(ISBLANK(E152),"", PRODUCT(C152,E152))</f>
        <v/>
      </c>
      <c r="G152" s="67"/>
      <c r="H152" s="65"/>
      <c r="I152" s="65"/>
    </row>
    <row r="153" spans="1:9" ht="30" x14ac:dyDescent="0.25">
      <c r="A153" s="65" t="s">
        <v>269</v>
      </c>
      <c r="B153" s="65" t="s">
        <v>266</v>
      </c>
      <c r="C153" s="65"/>
      <c r="D153" s="65"/>
      <c r="E153" s="65"/>
      <c r="F153" s="65"/>
      <c r="G153" s="65"/>
      <c r="H153" s="67"/>
      <c r="I153" s="67"/>
    </row>
    <row r="154" spans="1:9" x14ac:dyDescent="0.25">
      <c r="A154" s="65" t="s">
        <v>270</v>
      </c>
      <c r="B154" s="65" t="s">
        <v>260</v>
      </c>
      <c r="C154" s="65">
        <v>1</v>
      </c>
      <c r="D154" s="65" t="s">
        <v>32</v>
      </c>
      <c r="E154" s="66"/>
      <c r="F154" s="65" t="str">
        <f>IF(ISBLANK(E154),"", PRODUCT(C154,E154))</f>
        <v/>
      </c>
      <c r="G154" s="67"/>
      <c r="H154" s="65"/>
      <c r="I154" s="65"/>
    </row>
    <row r="155" spans="1:9" ht="30" x14ac:dyDescent="0.25">
      <c r="A155" s="65" t="s">
        <v>271</v>
      </c>
      <c r="B155" s="65" t="s">
        <v>262</v>
      </c>
      <c r="C155" s="65"/>
      <c r="D155" s="65"/>
      <c r="E155" s="65"/>
      <c r="F155" s="65"/>
      <c r="G155" s="65"/>
      <c r="H155" s="67"/>
      <c r="I155" s="67"/>
    </row>
    <row r="156" spans="1:9" x14ac:dyDescent="0.25">
      <c r="A156" s="65" t="s">
        <v>272</v>
      </c>
      <c r="B156" s="65" t="s">
        <v>264</v>
      </c>
      <c r="C156" s="65">
        <v>1</v>
      </c>
      <c r="D156" s="65" t="s">
        <v>32</v>
      </c>
      <c r="E156" s="66"/>
      <c r="F156" s="65" t="str">
        <f>IF(ISBLANK(E156),"", PRODUCT(C156,E156))</f>
        <v/>
      </c>
      <c r="G156" s="67"/>
      <c r="H156" s="65"/>
      <c r="I156" s="65"/>
    </row>
    <row r="157" spans="1:9" ht="30" x14ac:dyDescent="0.25">
      <c r="A157" s="65" t="s">
        <v>273</v>
      </c>
      <c r="B157" s="65" t="s">
        <v>266</v>
      </c>
      <c r="C157" s="65"/>
      <c r="D157" s="65"/>
      <c r="E157" s="65"/>
      <c r="F157" s="65"/>
      <c r="G157" s="65"/>
      <c r="H157" s="67"/>
      <c r="I157" s="67"/>
    </row>
    <row r="158" spans="1:9" x14ac:dyDescent="0.25">
      <c r="A158" s="65" t="s">
        <v>274</v>
      </c>
      <c r="B158" s="65" t="s">
        <v>268</v>
      </c>
      <c r="C158" s="65">
        <v>1</v>
      </c>
      <c r="D158" s="65" t="s">
        <v>32</v>
      </c>
      <c r="E158" s="66"/>
      <c r="F158" s="65" t="str">
        <f>IF(ISBLANK(E158),"", PRODUCT(C158,E158))</f>
        <v/>
      </c>
      <c r="G158" s="67"/>
      <c r="H158" s="65"/>
      <c r="I158" s="65"/>
    </row>
    <row r="159" spans="1:9" ht="30" x14ac:dyDescent="0.25">
      <c r="A159" s="65" t="s">
        <v>275</v>
      </c>
      <c r="B159" s="65" t="s">
        <v>266</v>
      </c>
      <c r="C159" s="65"/>
      <c r="D159" s="65"/>
      <c r="E159" s="65"/>
      <c r="F159" s="65"/>
      <c r="G159" s="65"/>
      <c r="H159" s="67"/>
      <c r="I159" s="67"/>
    </row>
    <row r="160" spans="1:9" x14ac:dyDescent="0.25">
      <c r="A160" s="65" t="s">
        <v>276</v>
      </c>
      <c r="B160" s="65" t="s">
        <v>277</v>
      </c>
      <c r="C160" s="65">
        <v>2</v>
      </c>
      <c r="D160" s="65" t="s">
        <v>32</v>
      </c>
      <c r="E160" s="66"/>
      <c r="F160" s="65" t="str">
        <f>IF(ISBLANK(E160),"", PRODUCT(C160,E160))</f>
        <v/>
      </c>
      <c r="G160" s="67"/>
      <c r="H160" s="65"/>
      <c r="I160" s="65"/>
    </row>
    <row r="161" spans="1:9" x14ac:dyDescent="0.25">
      <c r="A161" s="65" t="s">
        <v>278</v>
      </c>
      <c r="B161" s="65" t="s">
        <v>279</v>
      </c>
      <c r="C161" s="65"/>
      <c r="D161" s="65"/>
      <c r="E161" s="65"/>
      <c r="F161" s="65"/>
      <c r="G161" s="65"/>
      <c r="H161" s="67"/>
      <c r="I161" s="67"/>
    </row>
    <row r="162" spans="1:9" x14ac:dyDescent="0.25">
      <c r="A162" s="65" t="s">
        <v>280</v>
      </c>
      <c r="B162" s="65" t="s">
        <v>281</v>
      </c>
      <c r="C162" s="65">
        <v>2</v>
      </c>
      <c r="D162" s="65" t="s">
        <v>32</v>
      </c>
      <c r="E162" s="66"/>
      <c r="F162" s="65" t="str">
        <f>IF(ISBLANK(E162),"", PRODUCT(C162,E162))</f>
        <v/>
      </c>
      <c r="G162" s="67"/>
      <c r="H162" s="65"/>
      <c r="I162" s="65"/>
    </row>
    <row r="163" spans="1:9" x14ac:dyDescent="0.25">
      <c r="A163" s="65" t="s">
        <v>282</v>
      </c>
      <c r="B163" s="65" t="s">
        <v>283</v>
      </c>
      <c r="C163" s="65"/>
      <c r="D163" s="65"/>
      <c r="E163" s="65"/>
      <c r="F163" s="65"/>
      <c r="G163" s="65"/>
      <c r="H163" s="67"/>
      <c r="I163" s="67"/>
    </row>
    <row r="164" spans="1:9" x14ac:dyDescent="0.25">
      <c r="A164" s="65" t="s">
        <v>284</v>
      </c>
      <c r="B164" s="65" t="s">
        <v>285</v>
      </c>
      <c r="C164" s="65">
        <v>3</v>
      </c>
      <c r="D164" s="65" t="s">
        <v>32</v>
      </c>
      <c r="E164" s="66"/>
      <c r="F164" s="65" t="str">
        <f>IF(ISBLANK(E164),"", PRODUCT(C164,E164))</f>
        <v/>
      </c>
      <c r="G164" s="67"/>
      <c r="H164" s="65"/>
      <c r="I164" s="65"/>
    </row>
    <row r="165" spans="1:9" ht="54" customHeight="1" x14ac:dyDescent="0.25">
      <c r="A165" s="65" t="s">
        <v>286</v>
      </c>
      <c r="B165" s="65" t="s">
        <v>287</v>
      </c>
      <c r="C165" s="65"/>
      <c r="D165" s="65"/>
      <c r="E165" s="65"/>
      <c r="F165" s="65"/>
      <c r="G165" s="65"/>
      <c r="H165" s="67"/>
      <c r="I165" s="67"/>
    </row>
    <row r="166" spans="1:9" x14ac:dyDescent="0.25">
      <c r="A166" s="65" t="s">
        <v>288</v>
      </c>
      <c r="B166" s="65" t="s">
        <v>289</v>
      </c>
      <c r="C166" s="65">
        <v>3</v>
      </c>
      <c r="D166" s="65" t="s">
        <v>32</v>
      </c>
      <c r="E166" s="66"/>
      <c r="F166" s="65" t="str">
        <f>IF(ISBLANK(E166),"", PRODUCT(C166,E166))</f>
        <v/>
      </c>
      <c r="G166" s="67"/>
      <c r="H166" s="65"/>
      <c r="I166" s="65"/>
    </row>
    <row r="167" spans="1:9" ht="30" x14ac:dyDescent="0.25">
      <c r="A167" s="65" t="s">
        <v>290</v>
      </c>
      <c r="B167" s="65" t="s">
        <v>291</v>
      </c>
      <c r="C167" s="65"/>
      <c r="D167" s="65"/>
      <c r="E167" s="65"/>
      <c r="F167" s="65"/>
      <c r="G167" s="65"/>
      <c r="H167" s="67"/>
      <c r="I167" s="67"/>
    </row>
    <row r="168" spans="1:9" x14ac:dyDescent="0.25">
      <c r="A168" s="65" t="s">
        <v>292</v>
      </c>
      <c r="B168" s="65" t="s">
        <v>293</v>
      </c>
      <c r="C168" s="65">
        <v>3</v>
      </c>
      <c r="D168" s="65" t="s">
        <v>32</v>
      </c>
      <c r="E168" s="66"/>
      <c r="F168" s="65" t="str">
        <f>IF(ISBLANK(E168),"", PRODUCT(C168,E168))</f>
        <v/>
      </c>
      <c r="G168" s="67"/>
      <c r="H168" s="65"/>
      <c r="I168" s="65"/>
    </row>
    <row r="169" spans="1:9" ht="30" x14ac:dyDescent="0.25">
      <c r="A169" s="65" t="s">
        <v>294</v>
      </c>
      <c r="B169" s="65" t="s">
        <v>295</v>
      </c>
      <c r="C169" s="65"/>
      <c r="D169" s="65"/>
      <c r="E169" s="65"/>
      <c r="F169" s="65"/>
      <c r="G169" s="65"/>
      <c r="H169" s="67"/>
      <c r="I169" s="67"/>
    </row>
    <row r="170" spans="1:9" x14ac:dyDescent="0.25">
      <c r="A170" s="65" t="s">
        <v>296</v>
      </c>
      <c r="B170" s="65" t="s">
        <v>297</v>
      </c>
      <c r="C170" s="65">
        <v>10</v>
      </c>
      <c r="D170" s="65" t="s">
        <v>32</v>
      </c>
      <c r="E170" s="66"/>
      <c r="F170" s="65" t="str">
        <f>IF(ISBLANK(E170),"", PRODUCT(C170,E170))</f>
        <v/>
      </c>
      <c r="G170" s="67"/>
      <c r="H170" s="65"/>
      <c r="I170" s="65"/>
    </row>
    <row r="171" spans="1:9" ht="30" x14ac:dyDescent="0.25">
      <c r="A171" s="65" t="s">
        <v>298</v>
      </c>
      <c r="B171" s="65" t="s">
        <v>299</v>
      </c>
      <c r="C171" s="65"/>
      <c r="D171" s="65"/>
      <c r="E171" s="65"/>
      <c r="F171" s="65"/>
      <c r="G171" s="65"/>
      <c r="H171" s="67"/>
      <c r="I171" s="67"/>
    </row>
    <row r="172" spans="1:9" x14ac:dyDescent="0.25">
      <c r="A172" s="65" t="s">
        <v>300</v>
      </c>
      <c r="B172" s="65" t="s">
        <v>301</v>
      </c>
      <c r="C172" s="65">
        <v>1</v>
      </c>
      <c r="D172" s="65" t="s">
        <v>32</v>
      </c>
      <c r="E172" s="66"/>
      <c r="F172" s="65" t="str">
        <f>IF(ISBLANK(E172),"", PRODUCT(C172,E172))</f>
        <v/>
      </c>
      <c r="G172" s="67"/>
      <c r="H172" s="65"/>
      <c r="I172" s="65"/>
    </row>
    <row r="173" spans="1:9" ht="87.75" customHeight="1" x14ac:dyDescent="0.25">
      <c r="A173" s="65" t="s">
        <v>302</v>
      </c>
      <c r="B173" s="65" t="s">
        <v>303</v>
      </c>
      <c r="C173" s="65"/>
      <c r="D173" s="65"/>
      <c r="E173" s="65"/>
      <c r="F173" s="65"/>
      <c r="G173" s="65"/>
      <c r="H173" s="67"/>
      <c r="I173" s="67"/>
    </row>
    <row r="174" spans="1:9" x14ac:dyDescent="0.25">
      <c r="A174" s="65" t="s">
        <v>304</v>
      </c>
      <c r="B174" s="65" t="s">
        <v>305</v>
      </c>
      <c r="C174" s="65">
        <v>1</v>
      </c>
      <c r="D174" s="65" t="s">
        <v>32</v>
      </c>
      <c r="E174" s="66"/>
      <c r="F174" s="65" t="str">
        <f>IF(ISBLANK(E174),"", PRODUCT(C174,E174))</f>
        <v/>
      </c>
      <c r="G174" s="67"/>
      <c r="H174" s="65"/>
      <c r="I174" s="65"/>
    </row>
    <row r="175" spans="1:9" ht="60" x14ac:dyDescent="0.25">
      <c r="A175" s="65" t="s">
        <v>306</v>
      </c>
      <c r="B175" s="65" t="s">
        <v>307</v>
      </c>
      <c r="C175" s="65"/>
      <c r="D175" s="65"/>
      <c r="E175" s="65"/>
      <c r="F175" s="65"/>
      <c r="G175" s="65"/>
      <c r="H175" s="67"/>
      <c r="I175" s="67"/>
    </row>
    <row r="176" spans="1:9" x14ac:dyDescent="0.25">
      <c r="A176" s="65" t="s">
        <v>308</v>
      </c>
      <c r="B176" s="65" t="s">
        <v>309</v>
      </c>
      <c r="C176" s="65">
        <v>2</v>
      </c>
      <c r="D176" s="65" t="s">
        <v>32</v>
      </c>
      <c r="E176" s="66"/>
      <c r="F176" s="65" t="str">
        <f>IF(ISBLANK(E176),"", PRODUCT(C176,E176))</f>
        <v/>
      </c>
      <c r="G176" s="67"/>
      <c r="H176" s="65"/>
      <c r="I176" s="65"/>
    </row>
    <row r="177" spans="1:9" ht="30" x14ac:dyDescent="0.25">
      <c r="A177" s="65" t="s">
        <v>310</v>
      </c>
      <c r="B177" s="65" t="s">
        <v>311</v>
      </c>
      <c r="C177" s="65"/>
      <c r="D177" s="65"/>
      <c r="E177" s="65"/>
      <c r="F177" s="65"/>
      <c r="G177" s="65"/>
      <c r="H177" s="67"/>
      <c r="I177" s="67"/>
    </row>
    <row r="178" spans="1:9" x14ac:dyDescent="0.25">
      <c r="A178" s="65" t="s">
        <v>312</v>
      </c>
      <c r="B178" s="65" t="s">
        <v>313</v>
      </c>
      <c r="C178" s="65">
        <v>20</v>
      </c>
      <c r="D178" s="65" t="s">
        <v>32</v>
      </c>
      <c r="E178" s="66"/>
      <c r="F178" s="65" t="str">
        <f>IF(ISBLANK(E178),"", PRODUCT(C178,E178))</f>
        <v/>
      </c>
      <c r="G178" s="67"/>
      <c r="H178" s="65"/>
      <c r="I178" s="65"/>
    </row>
    <row r="179" spans="1:9" ht="90" x14ac:dyDescent="0.25">
      <c r="A179" s="65" t="s">
        <v>314</v>
      </c>
      <c r="B179" s="65" t="s">
        <v>315</v>
      </c>
      <c r="C179" s="65"/>
      <c r="D179" s="65"/>
      <c r="E179" s="65"/>
      <c r="F179" s="65"/>
      <c r="G179" s="65"/>
      <c r="H179" s="67"/>
      <c r="I179" s="67"/>
    </row>
    <row r="180" spans="1:9" x14ac:dyDescent="0.25">
      <c r="A180" s="65" t="s">
        <v>316</v>
      </c>
      <c r="B180" s="65" t="s">
        <v>317</v>
      </c>
      <c r="C180" s="65">
        <v>2</v>
      </c>
      <c r="D180" s="65" t="s">
        <v>32</v>
      </c>
      <c r="E180" s="66"/>
      <c r="F180" s="65" t="str">
        <f>IF(ISBLANK(E180),"", PRODUCT(C180,E180))</f>
        <v/>
      </c>
      <c r="G180" s="67"/>
      <c r="H180" s="65"/>
      <c r="I180" s="65"/>
    </row>
    <row r="181" spans="1:9" ht="105" x14ac:dyDescent="0.25">
      <c r="A181" s="65" t="s">
        <v>318</v>
      </c>
      <c r="B181" s="65" t="s">
        <v>319</v>
      </c>
      <c r="C181" s="65"/>
      <c r="D181" s="65"/>
      <c r="E181" s="65"/>
      <c r="F181" s="65"/>
      <c r="G181" s="65"/>
      <c r="H181" s="67"/>
      <c r="I181" s="67"/>
    </row>
    <row r="182" spans="1:9" x14ac:dyDescent="0.25">
      <c r="A182" s="65" t="s">
        <v>320</v>
      </c>
      <c r="B182" s="65" t="s">
        <v>321</v>
      </c>
      <c r="C182" s="65">
        <v>2</v>
      </c>
      <c r="D182" s="65" t="s">
        <v>32</v>
      </c>
      <c r="E182" s="66"/>
      <c r="F182" s="65" t="str">
        <f>IF(ISBLANK(E182),"", PRODUCT(C182,E182))</f>
        <v/>
      </c>
      <c r="G182" s="67"/>
      <c r="H182" s="65"/>
      <c r="I182" s="65"/>
    </row>
    <row r="183" spans="1:9" x14ac:dyDescent="0.25">
      <c r="A183" s="65" t="s">
        <v>322</v>
      </c>
      <c r="B183" s="65" t="s">
        <v>323</v>
      </c>
      <c r="C183" s="65"/>
      <c r="D183" s="65"/>
      <c r="E183" s="65"/>
      <c r="F183" s="65"/>
      <c r="G183" s="65"/>
      <c r="H183" s="67"/>
      <c r="I183" s="67"/>
    </row>
    <row r="184" spans="1:9" x14ac:dyDescent="0.25">
      <c r="A184" s="65" t="s">
        <v>324</v>
      </c>
      <c r="B184" s="65" t="s">
        <v>325</v>
      </c>
      <c r="C184" s="65">
        <v>10</v>
      </c>
      <c r="D184" s="65" t="s">
        <v>32</v>
      </c>
      <c r="E184" s="66"/>
      <c r="F184" s="65" t="str">
        <f>IF(ISBLANK(E184),"", PRODUCT(C184,E184))</f>
        <v/>
      </c>
      <c r="G184" s="67"/>
      <c r="H184" s="65"/>
      <c r="I184" s="65"/>
    </row>
    <row r="185" spans="1:9" ht="45" x14ac:dyDescent="0.25">
      <c r="A185" s="65" t="s">
        <v>326</v>
      </c>
      <c r="B185" s="65" t="s">
        <v>327</v>
      </c>
      <c r="C185" s="65"/>
      <c r="D185" s="65"/>
      <c r="E185" s="65"/>
      <c r="F185" s="65"/>
      <c r="G185" s="65"/>
      <c r="H185" s="67"/>
      <c r="I185" s="67"/>
    </row>
    <row r="186" spans="1:9" x14ac:dyDescent="0.25">
      <c r="A186" s="65" t="s">
        <v>328</v>
      </c>
      <c r="B186" s="65" t="s">
        <v>329</v>
      </c>
      <c r="C186" s="65">
        <v>25</v>
      </c>
      <c r="D186" s="65" t="s">
        <v>32</v>
      </c>
      <c r="E186" s="66"/>
      <c r="F186" s="65" t="str">
        <f>IF(ISBLANK(E186),"", PRODUCT(C186,E186))</f>
        <v/>
      </c>
      <c r="G186" s="67"/>
      <c r="H186" s="65"/>
      <c r="I186" s="65"/>
    </row>
    <row r="187" spans="1:9" ht="45" x14ac:dyDescent="0.25">
      <c r="A187" s="65" t="s">
        <v>330</v>
      </c>
      <c r="B187" s="65" t="s">
        <v>331</v>
      </c>
      <c r="C187" s="65"/>
      <c r="D187" s="65"/>
      <c r="E187" s="65"/>
      <c r="F187" s="65"/>
      <c r="G187" s="65"/>
      <c r="H187" s="67"/>
      <c r="I187" s="67"/>
    </row>
    <row r="188" spans="1:9" x14ac:dyDescent="0.25">
      <c r="A188" s="65" t="s">
        <v>332</v>
      </c>
      <c r="B188" s="65" t="s">
        <v>333</v>
      </c>
      <c r="C188" s="65">
        <v>25</v>
      </c>
      <c r="D188" s="65" t="s">
        <v>32</v>
      </c>
      <c r="E188" s="66"/>
      <c r="F188" s="65" t="str">
        <f>IF(ISBLANK(E188),"", PRODUCT(C188,E188))</f>
        <v/>
      </c>
      <c r="G188" s="67"/>
      <c r="H188" s="65"/>
      <c r="I188" s="65"/>
    </row>
    <row r="189" spans="1:9" ht="75" x14ac:dyDescent="0.25">
      <c r="A189" s="65" t="s">
        <v>334</v>
      </c>
      <c r="B189" s="65" t="s">
        <v>335</v>
      </c>
      <c r="C189" s="65"/>
      <c r="D189" s="65"/>
      <c r="E189" s="65"/>
      <c r="F189" s="65"/>
      <c r="G189" s="65"/>
      <c r="H189" s="67"/>
      <c r="I189" s="67"/>
    </row>
    <row r="190" spans="1:9" x14ac:dyDescent="0.25">
      <c r="A190" s="65" t="s">
        <v>336</v>
      </c>
      <c r="B190" s="65" t="s">
        <v>337</v>
      </c>
      <c r="C190" s="65">
        <v>10</v>
      </c>
      <c r="D190" s="65" t="s">
        <v>32</v>
      </c>
      <c r="E190" s="66"/>
      <c r="F190" s="65" t="str">
        <f>IF(ISBLANK(E190),"", PRODUCT(C190,E190))</f>
        <v/>
      </c>
      <c r="G190" s="67"/>
      <c r="H190" s="65"/>
      <c r="I190" s="65"/>
    </row>
    <row r="191" spans="1:9" ht="45" x14ac:dyDescent="0.25">
      <c r="A191" s="65" t="s">
        <v>338</v>
      </c>
      <c r="B191" s="65" t="s">
        <v>339</v>
      </c>
      <c r="C191" s="65"/>
      <c r="D191" s="65"/>
      <c r="E191" s="65"/>
      <c r="F191" s="65"/>
      <c r="G191" s="65"/>
      <c r="H191" s="67"/>
      <c r="I191" s="67"/>
    </row>
    <row r="192" spans="1:9" x14ac:dyDescent="0.25">
      <c r="A192" s="65" t="s">
        <v>340</v>
      </c>
      <c r="B192" s="65" t="s">
        <v>341</v>
      </c>
      <c r="C192" s="65">
        <v>1</v>
      </c>
      <c r="D192" s="65" t="s">
        <v>32</v>
      </c>
      <c r="E192" s="66"/>
      <c r="F192" s="65" t="str">
        <f>IF(ISBLANK(E192),"", PRODUCT(C192,E192))</f>
        <v/>
      </c>
      <c r="G192" s="67"/>
      <c r="H192" s="65"/>
      <c r="I192" s="65"/>
    </row>
    <row r="193" spans="1:9" x14ac:dyDescent="0.25">
      <c r="A193" s="65" t="s">
        <v>342</v>
      </c>
      <c r="B193" s="65" t="s">
        <v>343</v>
      </c>
      <c r="C193" s="65"/>
      <c r="D193" s="65"/>
      <c r="E193" s="65"/>
      <c r="F193" s="65"/>
      <c r="G193" s="65"/>
      <c r="H193" s="67"/>
      <c r="I193" s="67"/>
    </row>
    <row r="194" spans="1:9" x14ac:dyDescent="0.25">
      <c r="A194" s="65" t="s">
        <v>344</v>
      </c>
      <c r="B194" s="65" t="s">
        <v>345</v>
      </c>
      <c r="C194" s="65">
        <v>3</v>
      </c>
      <c r="D194" s="65" t="s">
        <v>32</v>
      </c>
      <c r="E194" s="66"/>
      <c r="F194" s="65" t="str">
        <f>IF(ISBLANK(E194),"", PRODUCT(C194,E194))</f>
        <v/>
      </c>
      <c r="G194" s="67"/>
      <c r="H194" s="65"/>
      <c r="I194" s="65"/>
    </row>
    <row r="195" spans="1:9" ht="30" x14ac:dyDescent="0.25">
      <c r="A195" s="65" t="s">
        <v>346</v>
      </c>
      <c r="B195" s="65" t="s">
        <v>347</v>
      </c>
      <c r="C195" s="65"/>
      <c r="D195" s="65"/>
      <c r="E195" s="65"/>
      <c r="F195" s="65"/>
      <c r="G195" s="65"/>
      <c r="H195" s="67"/>
      <c r="I195" s="67"/>
    </row>
    <row r="196" spans="1:9" x14ac:dyDescent="0.25">
      <c r="A196" s="65" t="s">
        <v>348</v>
      </c>
      <c r="B196" s="65" t="s">
        <v>349</v>
      </c>
      <c r="C196" s="65">
        <v>3</v>
      </c>
      <c r="D196" s="65" t="s">
        <v>32</v>
      </c>
      <c r="E196" s="66"/>
      <c r="F196" s="65" t="str">
        <f>IF(ISBLANK(E196),"", PRODUCT(C196,E196))</f>
        <v/>
      </c>
      <c r="G196" s="67"/>
      <c r="H196" s="65"/>
      <c r="I196" s="65"/>
    </row>
    <row r="197" spans="1:9" x14ac:dyDescent="0.25">
      <c r="A197" s="65" t="s">
        <v>350</v>
      </c>
      <c r="B197" s="65" t="s">
        <v>351</v>
      </c>
      <c r="C197" s="65"/>
      <c r="D197" s="65"/>
      <c r="E197" s="65"/>
      <c r="F197" s="65"/>
      <c r="G197" s="65"/>
      <c r="H197" s="67"/>
      <c r="I197" s="67"/>
    </row>
    <row r="198" spans="1:9" x14ac:dyDescent="0.25">
      <c r="A198" s="65" t="s">
        <v>352</v>
      </c>
      <c r="B198" s="65" t="s">
        <v>353</v>
      </c>
      <c r="C198" s="65">
        <v>3</v>
      </c>
      <c r="D198" s="65" t="s">
        <v>32</v>
      </c>
      <c r="E198" s="66"/>
      <c r="F198" s="65" t="str">
        <f>IF(ISBLANK(E198),"", PRODUCT(C198,E198))</f>
        <v/>
      </c>
      <c r="G198" s="67"/>
      <c r="H198" s="65"/>
      <c r="I198" s="65"/>
    </row>
    <row r="199" spans="1:9" x14ac:dyDescent="0.25">
      <c r="A199" s="65" t="s">
        <v>354</v>
      </c>
      <c r="B199" s="65" t="s">
        <v>355</v>
      </c>
      <c r="C199" s="65"/>
      <c r="D199" s="65"/>
      <c r="E199" s="65"/>
      <c r="F199" s="65"/>
      <c r="G199" s="65"/>
      <c r="H199" s="67"/>
      <c r="I199" s="67"/>
    </row>
    <row r="200" spans="1:9" x14ac:dyDescent="0.25">
      <c r="A200" s="65" t="s">
        <v>356</v>
      </c>
      <c r="B200" s="65" t="s">
        <v>357</v>
      </c>
      <c r="C200" s="65">
        <v>3</v>
      </c>
      <c r="D200" s="65" t="s">
        <v>32</v>
      </c>
      <c r="E200" s="66"/>
      <c r="F200" s="65" t="str">
        <f>IF(ISBLANK(E200),"", PRODUCT(C200,E200))</f>
        <v/>
      </c>
      <c r="G200" s="67"/>
      <c r="H200" s="65"/>
      <c r="I200" s="65"/>
    </row>
    <row r="201" spans="1:9" ht="30" x14ac:dyDescent="0.25">
      <c r="A201" s="65" t="s">
        <v>358</v>
      </c>
      <c r="B201" s="65" t="s">
        <v>359</v>
      </c>
      <c r="C201" s="65"/>
      <c r="D201" s="65"/>
      <c r="E201" s="65"/>
      <c r="F201" s="65"/>
      <c r="G201" s="65"/>
      <c r="H201" s="67"/>
      <c r="I201" s="67"/>
    </row>
    <row r="202" spans="1:9" x14ac:dyDescent="0.25">
      <c r="A202" s="65" t="s">
        <v>360</v>
      </c>
      <c r="B202" s="65" t="s">
        <v>361</v>
      </c>
      <c r="C202" s="65">
        <v>3</v>
      </c>
      <c r="D202" s="65" t="s">
        <v>32</v>
      </c>
      <c r="E202" s="66"/>
      <c r="F202" s="65" t="str">
        <f>IF(ISBLANK(E202),"", PRODUCT(C202,E202))</f>
        <v/>
      </c>
      <c r="G202" s="67"/>
      <c r="H202" s="65"/>
      <c r="I202" s="65"/>
    </row>
    <row r="203" spans="1:9" ht="30" x14ac:dyDescent="0.25">
      <c r="A203" s="65" t="s">
        <v>362</v>
      </c>
      <c r="B203" s="65" t="s">
        <v>363</v>
      </c>
      <c r="C203" s="65"/>
      <c r="D203" s="65"/>
      <c r="E203" s="65"/>
      <c r="F203" s="65"/>
      <c r="G203" s="65"/>
      <c r="H203" s="67"/>
      <c r="I203" s="67"/>
    </row>
    <row r="204" spans="1:9" x14ac:dyDescent="0.25">
      <c r="A204" s="65" t="s">
        <v>364</v>
      </c>
      <c r="B204" s="65" t="s">
        <v>365</v>
      </c>
      <c r="C204" s="65">
        <v>1</v>
      </c>
      <c r="D204" s="65" t="s">
        <v>32</v>
      </c>
      <c r="E204" s="66"/>
      <c r="F204" s="65" t="str">
        <f>IF(ISBLANK(E204),"", PRODUCT(C204,E204))</f>
        <v/>
      </c>
      <c r="G204" s="67"/>
      <c r="H204" s="65"/>
      <c r="I204" s="65"/>
    </row>
    <row r="205" spans="1:9" ht="45" x14ac:dyDescent="0.25">
      <c r="A205" s="65" t="s">
        <v>366</v>
      </c>
      <c r="B205" s="65" t="s">
        <v>367</v>
      </c>
      <c r="C205" s="65"/>
      <c r="D205" s="65"/>
      <c r="E205" s="65"/>
      <c r="F205" s="65"/>
      <c r="G205" s="65"/>
      <c r="H205" s="67"/>
      <c r="I205" s="67"/>
    </row>
    <row r="206" spans="1:9" x14ac:dyDescent="0.25">
      <c r="A206" s="65" t="s">
        <v>368</v>
      </c>
      <c r="B206" s="65" t="s">
        <v>369</v>
      </c>
      <c r="C206" s="65">
        <v>1</v>
      </c>
      <c r="D206" s="65" t="s">
        <v>32</v>
      </c>
      <c r="E206" s="66"/>
      <c r="F206" s="65" t="str">
        <f>IF(ISBLANK(E206),"", PRODUCT(C206,E206))</f>
        <v/>
      </c>
      <c r="G206" s="67"/>
      <c r="H206" s="65"/>
      <c r="I206" s="65"/>
    </row>
    <row r="207" spans="1:9" ht="90" x14ac:dyDescent="0.25">
      <c r="A207" s="65" t="s">
        <v>370</v>
      </c>
      <c r="B207" s="65" t="s">
        <v>371</v>
      </c>
      <c r="C207" s="65"/>
      <c r="D207" s="65"/>
      <c r="E207" s="65"/>
      <c r="F207" s="65"/>
      <c r="G207" s="65"/>
      <c r="H207" s="67"/>
      <c r="I207" s="67"/>
    </row>
    <row r="208" spans="1:9" x14ac:dyDescent="0.25">
      <c r="A208" s="65" t="s">
        <v>372</v>
      </c>
      <c r="B208" s="65" t="s">
        <v>373</v>
      </c>
      <c r="C208" s="65">
        <v>1</v>
      </c>
      <c r="D208" s="65" t="s">
        <v>32</v>
      </c>
      <c r="E208" s="66"/>
      <c r="F208" s="65" t="str">
        <f>IF(ISBLANK(E208),"", PRODUCT(C208,E208))</f>
        <v/>
      </c>
      <c r="G208" s="67"/>
      <c r="H208" s="65"/>
      <c r="I208" s="65"/>
    </row>
    <row r="209" spans="1:9" ht="105" x14ac:dyDescent="0.25">
      <c r="A209" s="65" t="s">
        <v>374</v>
      </c>
      <c r="B209" s="65" t="s">
        <v>375</v>
      </c>
      <c r="C209" s="65"/>
      <c r="D209" s="65"/>
      <c r="E209" s="65"/>
      <c r="F209" s="65"/>
      <c r="G209" s="65"/>
      <c r="H209" s="67"/>
      <c r="I209" s="67"/>
    </row>
    <row r="210" spans="1:9" x14ac:dyDescent="0.25">
      <c r="A210" s="65" t="s">
        <v>376</v>
      </c>
      <c r="B210" s="65" t="s">
        <v>377</v>
      </c>
      <c r="C210" s="65">
        <v>2</v>
      </c>
      <c r="D210" s="65" t="s">
        <v>32</v>
      </c>
      <c r="E210" s="66"/>
      <c r="F210" s="65" t="str">
        <f>IF(ISBLANK(E210),"", PRODUCT(C210,E210))</f>
        <v/>
      </c>
      <c r="G210" s="67"/>
      <c r="H210" s="65"/>
      <c r="I210" s="65"/>
    </row>
    <row r="211" spans="1:9" ht="30" x14ac:dyDescent="0.25">
      <c r="A211" s="65" t="s">
        <v>378</v>
      </c>
      <c r="B211" s="65" t="s">
        <v>379</v>
      </c>
      <c r="C211" s="65"/>
      <c r="D211" s="65"/>
      <c r="E211" s="65"/>
      <c r="F211" s="65"/>
      <c r="G211" s="65"/>
      <c r="H211" s="67"/>
      <c r="I211" s="67"/>
    </row>
    <row r="212" spans="1:9" x14ac:dyDescent="0.25">
      <c r="A212" s="65" t="s">
        <v>380</v>
      </c>
      <c r="B212" s="65" t="s">
        <v>381</v>
      </c>
      <c r="C212" s="65">
        <v>5</v>
      </c>
      <c r="D212" s="65" t="s">
        <v>32</v>
      </c>
      <c r="E212" s="66"/>
      <c r="F212" s="65" t="str">
        <f>IF(ISBLANK(E212),"", PRODUCT(C212,E212))</f>
        <v/>
      </c>
      <c r="G212" s="67"/>
      <c r="H212" s="65"/>
      <c r="I212" s="65"/>
    </row>
    <row r="213" spans="1:9" ht="45" x14ac:dyDescent="0.25">
      <c r="A213" s="65" t="s">
        <v>382</v>
      </c>
      <c r="B213" s="65" t="s">
        <v>383</v>
      </c>
      <c r="C213" s="65"/>
      <c r="D213" s="65"/>
      <c r="E213" s="65"/>
      <c r="F213" s="65"/>
      <c r="G213" s="65"/>
      <c r="H213" s="67"/>
      <c r="I213" s="67"/>
    </row>
    <row r="214" spans="1:9" x14ac:dyDescent="0.25">
      <c r="A214" s="65" t="s">
        <v>384</v>
      </c>
      <c r="B214" s="65" t="s">
        <v>385</v>
      </c>
      <c r="C214" s="65">
        <v>5</v>
      </c>
      <c r="D214" s="65" t="s">
        <v>32</v>
      </c>
      <c r="E214" s="66"/>
      <c r="F214" s="65" t="str">
        <f>IF(ISBLANK(E214),"", PRODUCT(C214,E214))</f>
        <v/>
      </c>
      <c r="G214" s="67"/>
      <c r="H214" s="65"/>
      <c r="I214" s="65"/>
    </row>
    <row r="215" spans="1:9" ht="45" x14ac:dyDescent="0.25">
      <c r="A215" s="65" t="s">
        <v>386</v>
      </c>
      <c r="B215" s="65" t="s">
        <v>387</v>
      </c>
      <c r="C215" s="65"/>
      <c r="D215" s="65"/>
      <c r="E215" s="65"/>
      <c r="F215" s="65"/>
      <c r="G215" s="65"/>
      <c r="H215" s="67"/>
      <c r="I215" s="67"/>
    </row>
    <row r="216" spans="1:9" x14ac:dyDescent="0.25">
      <c r="A216" s="65" t="s">
        <v>388</v>
      </c>
      <c r="B216" s="65" t="s">
        <v>389</v>
      </c>
      <c r="C216" s="65">
        <v>5</v>
      </c>
      <c r="D216" s="65" t="s">
        <v>32</v>
      </c>
      <c r="E216" s="66"/>
      <c r="F216" s="65" t="str">
        <f>IF(ISBLANK(E216),"", PRODUCT(C216,E216))</f>
        <v/>
      </c>
      <c r="G216" s="67"/>
      <c r="H216" s="65"/>
      <c r="I216" s="65"/>
    </row>
    <row r="217" spans="1:9" ht="45" x14ac:dyDescent="0.25">
      <c r="A217" s="65" t="s">
        <v>390</v>
      </c>
      <c r="B217" s="65" t="s">
        <v>391</v>
      </c>
      <c r="C217" s="65"/>
      <c r="D217" s="65"/>
      <c r="E217" s="65"/>
      <c r="F217" s="65"/>
      <c r="G217" s="65"/>
      <c r="H217" s="67"/>
      <c r="I217" s="67"/>
    </row>
    <row r="218" spans="1:9" x14ac:dyDescent="0.25">
      <c r="A218" s="65" t="s">
        <v>392</v>
      </c>
      <c r="B218" s="65" t="s">
        <v>393</v>
      </c>
      <c r="C218" s="65">
        <v>5</v>
      </c>
      <c r="D218" s="65" t="s">
        <v>32</v>
      </c>
      <c r="E218" s="66"/>
      <c r="F218" s="65" t="str">
        <f>IF(ISBLANK(E218),"", PRODUCT(C218,E218))</f>
        <v/>
      </c>
      <c r="G218" s="67"/>
      <c r="H218" s="65"/>
      <c r="I218" s="65"/>
    </row>
    <row r="219" spans="1:9" ht="45" x14ac:dyDescent="0.25">
      <c r="A219" s="65" t="s">
        <v>394</v>
      </c>
      <c r="B219" s="65" t="s">
        <v>395</v>
      </c>
      <c r="C219" s="65"/>
      <c r="D219" s="65"/>
      <c r="E219" s="65"/>
      <c r="F219" s="65"/>
      <c r="G219" s="65"/>
      <c r="H219" s="67"/>
      <c r="I219" s="67"/>
    </row>
    <row r="220" spans="1:9" x14ac:dyDescent="0.25">
      <c r="A220" s="65" t="s">
        <v>396</v>
      </c>
      <c r="B220" s="65" t="s">
        <v>397</v>
      </c>
      <c r="C220" s="65">
        <v>5</v>
      </c>
      <c r="D220" s="65" t="s">
        <v>32</v>
      </c>
      <c r="E220" s="66"/>
      <c r="F220" s="65" t="str">
        <f>IF(ISBLANK(E220),"", PRODUCT(C220,E220))</f>
        <v/>
      </c>
      <c r="G220" s="67"/>
      <c r="H220" s="65"/>
      <c r="I220" s="65"/>
    </row>
    <row r="221" spans="1:9" ht="45" x14ac:dyDescent="0.25">
      <c r="A221" s="65" t="s">
        <v>398</v>
      </c>
      <c r="B221" s="65" t="s">
        <v>399</v>
      </c>
      <c r="C221" s="65"/>
      <c r="D221" s="65"/>
      <c r="E221" s="65"/>
      <c r="F221" s="65"/>
      <c r="G221" s="65"/>
      <c r="H221" s="67"/>
      <c r="I221" s="67"/>
    </row>
    <row r="222" spans="1:9" x14ac:dyDescent="0.25">
      <c r="A222" s="65" t="s">
        <v>400</v>
      </c>
      <c r="B222" s="65" t="s">
        <v>401</v>
      </c>
      <c r="C222" s="65">
        <v>5</v>
      </c>
      <c r="D222" s="65" t="s">
        <v>32</v>
      </c>
      <c r="E222" s="66"/>
      <c r="F222" s="65" t="str">
        <f>IF(ISBLANK(E222),"", PRODUCT(C222,E222))</f>
        <v/>
      </c>
      <c r="G222" s="67"/>
      <c r="H222" s="65"/>
      <c r="I222" s="65"/>
    </row>
    <row r="223" spans="1:9" ht="45" x14ac:dyDescent="0.25">
      <c r="A223" s="65" t="s">
        <v>402</v>
      </c>
      <c r="B223" s="65" t="s">
        <v>403</v>
      </c>
      <c r="C223" s="65"/>
      <c r="D223" s="65"/>
      <c r="E223" s="65"/>
      <c r="F223" s="65"/>
      <c r="G223" s="65"/>
      <c r="H223" s="67"/>
      <c r="I223" s="67"/>
    </row>
    <row r="224" spans="1:9" x14ac:dyDescent="0.25">
      <c r="A224" s="65" t="s">
        <v>404</v>
      </c>
      <c r="B224" s="65" t="s">
        <v>405</v>
      </c>
      <c r="C224" s="65">
        <v>5</v>
      </c>
      <c r="D224" s="65" t="s">
        <v>32</v>
      </c>
      <c r="E224" s="66"/>
      <c r="F224" s="65" t="str">
        <f>IF(ISBLANK(E224),"", PRODUCT(C224,E224))</f>
        <v/>
      </c>
      <c r="G224" s="67"/>
      <c r="H224" s="65"/>
      <c r="I224" s="65"/>
    </row>
    <row r="225" spans="1:9" ht="60" x14ac:dyDescent="0.25">
      <c r="A225" s="65" t="s">
        <v>406</v>
      </c>
      <c r="B225" s="65" t="s">
        <v>407</v>
      </c>
      <c r="C225" s="65"/>
      <c r="D225" s="65"/>
      <c r="E225" s="65"/>
      <c r="F225" s="65"/>
      <c r="G225" s="65"/>
      <c r="H225" s="67"/>
      <c r="I225" s="67"/>
    </row>
    <row r="226" spans="1:9" x14ac:dyDescent="0.25">
      <c r="A226" s="65" t="s">
        <v>408</v>
      </c>
      <c r="B226" s="65" t="s">
        <v>409</v>
      </c>
      <c r="C226" s="65">
        <v>5</v>
      </c>
      <c r="D226" s="65" t="s">
        <v>32</v>
      </c>
      <c r="E226" s="66"/>
      <c r="F226" s="65" t="str">
        <f>IF(ISBLANK(E226),"", PRODUCT(C226,E226))</f>
        <v/>
      </c>
      <c r="G226" s="67"/>
      <c r="H226" s="65"/>
      <c r="I226" s="65"/>
    </row>
    <row r="227" spans="1:9" x14ac:dyDescent="0.25">
      <c r="A227" s="65" t="s">
        <v>410</v>
      </c>
      <c r="B227" s="65" t="s">
        <v>411</v>
      </c>
      <c r="C227" s="65"/>
      <c r="D227" s="65"/>
      <c r="E227" s="65"/>
      <c r="F227" s="65"/>
      <c r="G227" s="65"/>
      <c r="H227" s="67"/>
      <c r="I227" s="67"/>
    </row>
    <row r="228" spans="1:9" x14ac:dyDescent="0.25">
      <c r="A228" s="65" t="s">
        <v>412</v>
      </c>
      <c r="B228" s="65" t="s">
        <v>413</v>
      </c>
      <c r="C228" s="65">
        <v>2</v>
      </c>
      <c r="D228" s="65" t="s">
        <v>32</v>
      </c>
      <c r="E228" s="66"/>
      <c r="F228" s="65" t="str">
        <f>IF(ISBLANK(E228),"", PRODUCT(C228,E228))</f>
        <v/>
      </c>
      <c r="G228" s="67"/>
      <c r="H228" s="65"/>
      <c r="I228" s="65"/>
    </row>
    <row r="229" spans="1:9" ht="30" x14ac:dyDescent="0.25">
      <c r="A229" s="65" t="s">
        <v>414</v>
      </c>
      <c r="B229" s="65" t="s">
        <v>415</v>
      </c>
      <c r="C229" s="65"/>
      <c r="D229" s="65"/>
      <c r="E229" s="65"/>
      <c r="F229" s="65"/>
      <c r="G229" s="65"/>
      <c r="H229" s="67"/>
      <c r="I229" s="67"/>
    </row>
    <row r="230" spans="1:9" x14ac:dyDescent="0.25">
      <c r="A230" s="65" t="s">
        <v>416</v>
      </c>
      <c r="B230" s="65" t="s">
        <v>417</v>
      </c>
      <c r="C230" s="65">
        <v>2</v>
      </c>
      <c r="D230" s="65" t="s">
        <v>32</v>
      </c>
      <c r="E230" s="66"/>
      <c r="F230" s="65" t="str">
        <f>IF(ISBLANK(E230),"", PRODUCT(C230,E230))</f>
        <v/>
      </c>
      <c r="G230" s="67"/>
      <c r="H230" s="65"/>
      <c r="I230" s="65"/>
    </row>
    <row r="231" spans="1:9" ht="45" x14ac:dyDescent="0.25">
      <c r="A231" s="65" t="s">
        <v>418</v>
      </c>
      <c r="B231" s="65" t="s">
        <v>419</v>
      </c>
      <c r="C231" s="65"/>
      <c r="D231" s="65"/>
      <c r="E231" s="65"/>
      <c r="F231" s="65"/>
      <c r="G231" s="65"/>
      <c r="H231" s="67"/>
      <c r="I231" s="67"/>
    </row>
    <row r="232" spans="1:9" x14ac:dyDescent="0.25">
      <c r="A232" s="65" t="s">
        <v>420</v>
      </c>
      <c r="B232" s="65" t="s">
        <v>421</v>
      </c>
      <c r="C232" s="65">
        <v>5</v>
      </c>
      <c r="D232" s="65" t="s">
        <v>32</v>
      </c>
      <c r="E232" s="66"/>
      <c r="F232" s="65" t="str">
        <f>IF(ISBLANK(E232),"", PRODUCT(C232,E232))</f>
        <v/>
      </c>
      <c r="G232" s="67"/>
      <c r="H232" s="65"/>
      <c r="I232" s="65"/>
    </row>
    <row r="233" spans="1:9" ht="45" x14ac:dyDescent="0.25">
      <c r="A233" s="65" t="s">
        <v>422</v>
      </c>
      <c r="B233" s="65" t="s">
        <v>423</v>
      </c>
      <c r="C233" s="65"/>
      <c r="D233" s="65"/>
      <c r="E233" s="65"/>
      <c r="F233" s="65"/>
      <c r="G233" s="65"/>
      <c r="H233" s="67"/>
      <c r="I233" s="67"/>
    </row>
    <row r="234" spans="1:9" ht="30" x14ac:dyDescent="0.25">
      <c r="A234" s="11"/>
      <c r="C234" s="11"/>
      <c r="D234" s="11"/>
      <c r="E234" s="64" t="s">
        <v>424</v>
      </c>
      <c r="F234" s="64" t="str">
        <f>IF((COUNT(C34:C233)&lt;&gt;COUNT(F34:F233)),"", ROUND(SUM(F34:F233),2))</f>
        <v/>
      </c>
      <c r="G234" s="68" t="str">
        <f>IF((COUNT(C34:C233)&lt;&gt;COUNT(F34:F233)),"Neužpildytos visų objektų kainos", "")</f>
        <v>Neužpildytos visų objektų kainos</v>
      </c>
      <c r="H234" s="11"/>
      <c r="I234" s="11"/>
    </row>
    <row r="235" spans="1:9" ht="30" x14ac:dyDescent="0.25">
      <c r="A235" s="11"/>
      <c r="C235" s="64" t="s">
        <v>425</v>
      </c>
      <c r="D235" s="67"/>
      <c r="E235" s="64" t="s">
        <v>426</v>
      </c>
      <c r="F235" s="64" t="str">
        <f>IF(OR(F234="",D235=""),"", ROUND(PRODUCT(D235,F234)/100,2))</f>
        <v/>
      </c>
      <c r="G235" s="68" t="str">
        <f>IF(D235="", "Nurodykite taikomą PVM dydį", "")</f>
        <v>Nurodykite taikomą PVM dydį</v>
      </c>
      <c r="H235" s="11"/>
      <c r="I235" s="11"/>
    </row>
    <row r="236" spans="1:9" x14ac:dyDescent="0.25">
      <c r="A236" s="11"/>
      <c r="C236" s="11"/>
      <c r="D236" s="11"/>
      <c r="E236" s="64" t="s">
        <v>427</v>
      </c>
      <c r="F236" s="64">
        <f>IF(ISBLANK(F235), "", ROUND(SUM(F234:F235),2))</f>
        <v>0</v>
      </c>
      <c r="G236" s="11"/>
      <c r="H236" s="11"/>
      <c r="I236" s="11"/>
    </row>
  </sheetData>
  <sheetProtection algorithmName="SHA-512" hashValue="PTF/gsubYwsd1yOUtJchMk7VaBLcKbifc1s6uYgFskhcXVmYdfrwdODt0qfDKJj/huYeNpp/TWIJnbaqNZFLpg==" saltValue="Ahb4IMayfQdpkZQuGYYHgA==" spinCount="100000" sheet="1"/>
  <mergeCells count="28">
    <mergeCell ref="A30:C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25" right="0.25"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2" t="s">
        <v>428</v>
      </c>
      <c r="B2" s="24"/>
      <c r="C2" s="24"/>
      <c r="D2" s="24"/>
      <c r="E2" s="24"/>
      <c r="F2" s="24"/>
      <c r="G2" s="24"/>
      <c r="H2" s="24"/>
      <c r="I2" s="24"/>
      <c r="J2" s="24"/>
      <c r="K2" s="24"/>
    </row>
    <row r="3" spans="1:11" x14ac:dyDescent="0.25">
      <c r="A3" s="24"/>
      <c r="B3" s="24"/>
      <c r="C3" s="24"/>
      <c r="D3" s="24"/>
      <c r="E3" s="24"/>
      <c r="F3" s="24"/>
      <c r="G3" s="24"/>
      <c r="H3" s="24"/>
      <c r="I3" s="24"/>
      <c r="J3" s="24"/>
      <c r="K3" s="24"/>
    </row>
    <row r="4" spans="1:11" ht="15.95" customHeight="1" thickBot="1" x14ac:dyDescent="0.3">
      <c r="A4" s="6"/>
      <c r="B4" s="6"/>
      <c r="C4" s="6"/>
      <c r="D4" s="6"/>
      <c r="E4" s="6"/>
      <c r="F4" s="6"/>
      <c r="G4" s="6"/>
      <c r="H4" s="6"/>
      <c r="I4" s="6"/>
      <c r="J4" s="6"/>
    </row>
    <row r="5" spans="1:11" ht="48" customHeight="1" x14ac:dyDescent="0.25">
      <c r="A5" s="49" t="s">
        <v>429</v>
      </c>
      <c r="B5" s="38"/>
      <c r="C5" s="36" t="s">
        <v>430</v>
      </c>
      <c r="D5" s="37"/>
      <c r="E5" s="38"/>
      <c r="F5" s="36" t="s">
        <v>431</v>
      </c>
      <c r="G5" s="37"/>
      <c r="H5" s="38"/>
      <c r="I5" s="36" t="s">
        <v>432</v>
      </c>
      <c r="J5" s="38"/>
      <c r="K5" s="8" t="s">
        <v>433</v>
      </c>
    </row>
    <row r="6" spans="1:11" ht="48.95" customHeight="1" x14ac:dyDescent="0.25">
      <c r="A6" s="43"/>
      <c r="B6" s="23"/>
      <c r="C6" s="39"/>
      <c r="D6" s="40"/>
      <c r="E6" s="23"/>
      <c r="F6" s="39"/>
      <c r="G6" s="40"/>
      <c r="H6" s="23"/>
      <c r="I6" s="39"/>
      <c r="J6" s="23"/>
      <c r="K6" s="14"/>
    </row>
    <row r="7" spans="1:11" ht="48.95" customHeight="1" x14ac:dyDescent="0.25">
      <c r="A7" s="43"/>
      <c r="B7" s="23"/>
      <c r="C7" s="39"/>
      <c r="D7" s="40"/>
      <c r="E7" s="23"/>
      <c r="F7" s="39"/>
      <c r="G7" s="40"/>
      <c r="H7" s="23"/>
      <c r="I7" s="39"/>
      <c r="J7" s="23"/>
      <c r="K7" s="14"/>
    </row>
    <row r="8" spans="1:11" ht="48.95" customHeight="1" x14ac:dyDescent="0.25">
      <c r="A8" s="43"/>
      <c r="B8" s="23"/>
      <c r="C8" s="39"/>
      <c r="D8" s="40"/>
      <c r="E8" s="23"/>
      <c r="F8" s="39"/>
      <c r="G8" s="40"/>
      <c r="H8" s="23"/>
      <c r="I8" s="39"/>
      <c r="J8" s="23"/>
      <c r="K8" s="14"/>
    </row>
    <row r="9" spans="1:11" ht="48.95" customHeight="1" x14ac:dyDescent="0.25">
      <c r="A9" s="43"/>
      <c r="B9" s="23"/>
      <c r="C9" s="39"/>
      <c r="D9" s="40"/>
      <c r="E9" s="23"/>
      <c r="F9" s="39"/>
      <c r="G9" s="40"/>
      <c r="H9" s="23"/>
      <c r="I9" s="39"/>
      <c r="J9" s="23"/>
      <c r="K9" s="14"/>
    </row>
    <row r="10" spans="1:11" ht="48.95" customHeight="1" x14ac:dyDescent="0.25">
      <c r="A10" s="43"/>
      <c r="B10" s="23"/>
      <c r="C10" s="39"/>
      <c r="D10" s="40"/>
      <c r="E10" s="23"/>
      <c r="F10" s="39"/>
      <c r="G10" s="40"/>
      <c r="H10" s="23"/>
      <c r="I10" s="39"/>
      <c r="J10" s="23"/>
      <c r="K10" s="14"/>
    </row>
    <row r="11" spans="1:11" ht="48.95" customHeight="1" x14ac:dyDescent="0.25">
      <c r="A11" s="43"/>
      <c r="B11" s="23"/>
      <c r="C11" s="39"/>
      <c r="D11" s="40"/>
      <c r="E11" s="23"/>
      <c r="F11" s="39"/>
      <c r="G11" s="40"/>
      <c r="H11" s="23"/>
      <c r="I11" s="39"/>
      <c r="J11" s="23"/>
      <c r="K11" s="14"/>
    </row>
    <row r="12" spans="1:11" ht="48.95" customHeight="1" x14ac:dyDescent="0.25">
      <c r="A12" s="43"/>
      <c r="B12" s="23"/>
      <c r="C12" s="39"/>
      <c r="D12" s="40"/>
      <c r="E12" s="23"/>
      <c r="F12" s="39"/>
      <c r="G12" s="40"/>
      <c r="H12" s="23"/>
      <c r="I12" s="39"/>
      <c r="J12" s="23"/>
      <c r="K12" s="14"/>
    </row>
    <row r="13" spans="1:11" ht="48.95" customHeight="1" x14ac:dyDescent="0.25">
      <c r="A13" s="43"/>
      <c r="B13" s="23"/>
      <c r="C13" s="39"/>
      <c r="D13" s="40"/>
      <c r="E13" s="23"/>
      <c r="F13" s="39"/>
      <c r="G13" s="40"/>
      <c r="H13" s="23"/>
      <c r="I13" s="39"/>
      <c r="J13" s="23"/>
      <c r="K13" s="14"/>
    </row>
    <row r="14" spans="1:11" ht="48.95" customHeight="1" x14ac:dyDescent="0.25">
      <c r="A14" s="43"/>
      <c r="B14" s="23"/>
      <c r="C14" s="39"/>
      <c r="D14" s="40"/>
      <c r="E14" s="23"/>
      <c r="F14" s="39"/>
      <c r="G14" s="40"/>
      <c r="H14" s="23"/>
      <c r="I14" s="39"/>
      <c r="J14" s="23"/>
      <c r="K14" s="14"/>
    </row>
    <row r="15" spans="1:11" ht="48" customHeight="1" thickBot="1" x14ac:dyDescent="0.3">
      <c r="A15" s="34"/>
      <c r="B15" s="35"/>
      <c r="C15" s="51"/>
      <c r="D15" s="56"/>
      <c r="E15" s="35"/>
      <c r="F15" s="51"/>
      <c r="G15" s="56"/>
      <c r="H15" s="35"/>
      <c r="I15" s="51"/>
      <c r="J15" s="35"/>
      <c r="K15" s="15"/>
    </row>
    <row r="16" spans="1:11" ht="18.95" customHeight="1" x14ac:dyDescent="0.25">
      <c r="A16" s="9"/>
      <c r="B16" s="9"/>
      <c r="C16" s="9"/>
      <c r="D16" s="9"/>
      <c r="E16" s="9"/>
      <c r="F16" s="9"/>
      <c r="G16" s="9"/>
      <c r="H16" s="9"/>
      <c r="I16" s="9"/>
      <c r="J16" s="9"/>
      <c r="K16" s="10"/>
    </row>
    <row r="17" spans="1:11" ht="48.95" customHeight="1" x14ac:dyDescent="0.25">
      <c r="A17" s="47" t="s">
        <v>434</v>
      </c>
      <c r="B17" s="24"/>
      <c r="C17" s="24"/>
      <c r="D17" s="24"/>
      <c r="E17" s="24"/>
      <c r="F17" s="24"/>
      <c r="G17" s="24"/>
      <c r="H17" s="24"/>
      <c r="I17" s="24"/>
      <c r="J17" s="24"/>
      <c r="K17" s="24"/>
    </row>
    <row r="18" spans="1:11" ht="15.95" customHeight="1" thickBot="1" x14ac:dyDescent="0.3">
      <c r="A18" s="9"/>
      <c r="B18" s="9"/>
      <c r="C18" s="9"/>
      <c r="D18" s="9"/>
      <c r="E18" s="9"/>
      <c r="F18" s="9"/>
      <c r="G18" s="9"/>
      <c r="H18" s="9"/>
      <c r="I18" s="9"/>
      <c r="J18" s="9"/>
      <c r="K18" s="10"/>
    </row>
    <row r="19" spans="1:11" ht="48.95" customHeight="1" x14ac:dyDescent="0.25">
      <c r="A19" s="49" t="s">
        <v>22</v>
      </c>
      <c r="B19" s="38"/>
      <c r="C19" s="36" t="s">
        <v>430</v>
      </c>
      <c r="D19" s="37"/>
      <c r="E19" s="38"/>
      <c r="F19" s="36" t="s">
        <v>435</v>
      </c>
      <c r="G19" s="37"/>
      <c r="H19" s="38"/>
      <c r="I19" s="57" t="s">
        <v>432</v>
      </c>
      <c r="J19" s="55"/>
      <c r="K19" s="10"/>
    </row>
    <row r="20" spans="1:11" ht="48.95" customHeight="1" x14ac:dyDescent="0.25">
      <c r="A20" s="43"/>
      <c r="B20" s="23"/>
      <c r="C20" s="39"/>
      <c r="D20" s="40"/>
      <c r="E20" s="23"/>
      <c r="F20" s="39"/>
      <c r="G20" s="40"/>
      <c r="H20" s="23"/>
      <c r="I20" s="41"/>
      <c r="J20" s="42"/>
      <c r="K20" s="10"/>
    </row>
    <row r="21" spans="1:11" ht="48.95" customHeight="1" x14ac:dyDescent="0.25">
      <c r="A21" s="43"/>
      <c r="B21" s="23"/>
      <c r="C21" s="39"/>
      <c r="D21" s="40"/>
      <c r="E21" s="23"/>
      <c r="F21" s="39"/>
      <c r="G21" s="40"/>
      <c r="H21" s="23"/>
      <c r="I21" s="41"/>
      <c r="J21" s="42"/>
      <c r="K21" s="10"/>
    </row>
    <row r="22" spans="1:11" ht="48.95" customHeight="1" x14ac:dyDescent="0.25">
      <c r="A22" s="43"/>
      <c r="B22" s="23"/>
      <c r="C22" s="39"/>
      <c r="D22" s="40"/>
      <c r="E22" s="23"/>
      <c r="F22" s="39"/>
      <c r="G22" s="40"/>
      <c r="H22" s="23"/>
      <c r="I22" s="41"/>
      <c r="J22" s="42"/>
      <c r="K22" s="10"/>
    </row>
    <row r="23" spans="1:11" ht="48.95" customHeight="1" x14ac:dyDescent="0.25">
      <c r="A23" s="43"/>
      <c r="B23" s="23"/>
      <c r="C23" s="39"/>
      <c r="D23" s="40"/>
      <c r="E23" s="23"/>
      <c r="F23" s="39"/>
      <c r="G23" s="40"/>
      <c r="H23" s="23"/>
      <c r="I23" s="41"/>
      <c r="J23" s="42"/>
      <c r="K23" s="10"/>
    </row>
    <row r="24" spans="1:11" ht="48.95" customHeight="1" x14ac:dyDescent="0.25">
      <c r="A24" s="43"/>
      <c r="B24" s="23"/>
      <c r="C24" s="39"/>
      <c r="D24" s="40"/>
      <c r="E24" s="23"/>
      <c r="F24" s="39"/>
      <c r="G24" s="40"/>
      <c r="H24" s="23"/>
      <c r="I24" s="41"/>
      <c r="J24" s="42"/>
      <c r="K24" s="10"/>
    </row>
    <row r="25" spans="1:11" ht="48.95" customHeight="1" x14ac:dyDescent="0.25">
      <c r="A25" s="43"/>
      <c r="B25" s="23"/>
      <c r="C25" s="39"/>
      <c r="D25" s="40"/>
      <c r="E25" s="23"/>
      <c r="F25" s="39"/>
      <c r="G25" s="40"/>
      <c r="H25" s="23"/>
      <c r="I25" s="41"/>
      <c r="J25" s="42"/>
      <c r="K25" s="10"/>
    </row>
    <row r="26" spans="1:11" ht="48.95" customHeight="1" x14ac:dyDescent="0.25">
      <c r="A26" s="43"/>
      <c r="B26" s="23"/>
      <c r="C26" s="39"/>
      <c r="D26" s="40"/>
      <c r="E26" s="23"/>
      <c r="F26" s="39"/>
      <c r="G26" s="40"/>
      <c r="H26" s="23"/>
      <c r="I26" s="41"/>
      <c r="J26" s="42"/>
      <c r="K26" s="10"/>
    </row>
    <row r="27" spans="1:11" ht="48.95" customHeight="1" x14ac:dyDescent="0.25">
      <c r="A27" s="43"/>
      <c r="B27" s="23"/>
      <c r="C27" s="39"/>
      <c r="D27" s="40"/>
      <c r="E27" s="23"/>
      <c r="F27" s="39"/>
      <c r="G27" s="40"/>
      <c r="H27" s="23"/>
      <c r="I27" s="41"/>
      <c r="J27" s="42"/>
      <c r="K27" s="10"/>
    </row>
    <row r="28" spans="1:11" ht="48.95" customHeight="1" x14ac:dyDescent="0.25">
      <c r="A28" s="43"/>
      <c r="B28" s="23"/>
      <c r="C28" s="39"/>
      <c r="D28" s="40"/>
      <c r="E28" s="23"/>
      <c r="F28" s="39"/>
      <c r="G28" s="40"/>
      <c r="H28" s="23"/>
      <c r="I28" s="41"/>
      <c r="J28" s="42"/>
      <c r="K28" s="10"/>
    </row>
    <row r="29" spans="1:11" ht="48.95" customHeight="1" x14ac:dyDescent="0.25">
      <c r="A29" s="43"/>
      <c r="B29" s="23"/>
      <c r="C29" s="39"/>
      <c r="D29" s="40"/>
      <c r="E29" s="23"/>
      <c r="F29" s="39"/>
      <c r="G29" s="40"/>
      <c r="H29" s="23"/>
      <c r="I29" s="41"/>
      <c r="J29" s="42"/>
      <c r="K29" s="10"/>
    </row>
    <row r="31" spans="1:11" ht="33" customHeight="1" x14ac:dyDescent="0.25">
      <c r="A31" s="52"/>
      <c r="B31" s="24"/>
      <c r="C31" s="24"/>
      <c r="D31" s="24"/>
      <c r="E31" s="24"/>
      <c r="F31" s="24"/>
      <c r="G31" s="24"/>
      <c r="H31" s="24"/>
      <c r="I31" s="24"/>
      <c r="J31" s="24"/>
    </row>
    <row r="33" spans="1:10" ht="15.95" customHeight="1" x14ac:dyDescent="0.25">
      <c r="A33" s="61" t="s">
        <v>436</v>
      </c>
      <c r="B33" s="24"/>
      <c r="C33" s="24"/>
      <c r="D33" s="24"/>
      <c r="E33" s="24"/>
      <c r="F33" s="24"/>
      <c r="G33" s="24"/>
      <c r="H33" s="24"/>
      <c r="I33" s="24"/>
      <c r="J33" s="24"/>
    </row>
    <row r="34" spans="1:10" ht="15.95" customHeight="1" thickBot="1" x14ac:dyDescent="0.3"/>
    <row r="35" spans="1:10" ht="15.95" customHeight="1" x14ac:dyDescent="0.25">
      <c r="A35" s="7" t="s">
        <v>21</v>
      </c>
      <c r="B35" s="53" t="s">
        <v>437</v>
      </c>
      <c r="C35" s="37"/>
      <c r="D35" s="37"/>
      <c r="E35" s="37"/>
      <c r="F35" s="37"/>
      <c r="G35" s="38"/>
      <c r="H35" s="54" t="s">
        <v>438</v>
      </c>
      <c r="I35" s="37"/>
      <c r="J35" s="55"/>
    </row>
    <row r="36" spans="1:10" ht="48" customHeight="1" x14ac:dyDescent="0.25">
      <c r="A36" s="16" t="s">
        <v>439</v>
      </c>
      <c r="B36" s="45" t="s">
        <v>440</v>
      </c>
      <c r="C36" s="40"/>
      <c r="D36" s="40"/>
      <c r="E36" s="40"/>
      <c r="F36" s="40"/>
      <c r="G36" s="23"/>
      <c r="H36" s="48"/>
      <c r="I36" s="40"/>
      <c r="J36" s="42"/>
    </row>
    <row r="37" spans="1:10" ht="48" customHeight="1" x14ac:dyDescent="0.25">
      <c r="A37" s="16" t="s">
        <v>441</v>
      </c>
      <c r="B37" s="45" t="s">
        <v>442</v>
      </c>
      <c r="C37" s="40"/>
      <c r="D37" s="40"/>
      <c r="E37" s="40"/>
      <c r="F37" s="40"/>
      <c r="G37" s="23"/>
      <c r="H37" s="48"/>
      <c r="I37" s="40"/>
      <c r="J37" s="42"/>
    </row>
    <row r="38" spans="1:10" ht="48" customHeight="1" x14ac:dyDescent="0.25">
      <c r="A38" s="17"/>
      <c r="B38" s="46"/>
      <c r="C38" s="40"/>
      <c r="D38" s="40"/>
      <c r="E38" s="40"/>
      <c r="F38" s="40"/>
      <c r="G38" s="23"/>
      <c r="H38" s="48"/>
      <c r="I38" s="40"/>
      <c r="J38" s="42"/>
    </row>
    <row r="39" spans="1:10" ht="48" customHeight="1" x14ac:dyDescent="0.25">
      <c r="A39" s="17"/>
      <c r="B39" s="46"/>
      <c r="C39" s="40"/>
      <c r="D39" s="40"/>
      <c r="E39" s="40"/>
      <c r="F39" s="40"/>
      <c r="G39" s="23"/>
      <c r="H39" s="48"/>
      <c r="I39" s="40"/>
      <c r="J39" s="42"/>
    </row>
    <row r="40" spans="1:10" ht="48" customHeight="1" x14ac:dyDescent="0.25">
      <c r="A40" s="17"/>
      <c r="B40" s="46"/>
      <c r="C40" s="40"/>
      <c r="D40" s="40"/>
      <c r="E40" s="40"/>
      <c r="F40" s="40"/>
      <c r="G40" s="23"/>
      <c r="H40" s="48"/>
      <c r="I40" s="40"/>
      <c r="J40" s="42"/>
    </row>
    <row r="41" spans="1:10" ht="48" customHeight="1" x14ac:dyDescent="0.25">
      <c r="A41" s="17"/>
      <c r="B41" s="46"/>
      <c r="C41" s="40"/>
      <c r="D41" s="40"/>
      <c r="E41" s="40"/>
      <c r="F41" s="40"/>
      <c r="G41" s="23"/>
      <c r="H41" s="48"/>
      <c r="I41" s="40"/>
      <c r="J41" s="42"/>
    </row>
    <row r="42" spans="1:10" ht="48" customHeight="1" x14ac:dyDescent="0.25">
      <c r="A42" s="17"/>
      <c r="B42" s="46"/>
      <c r="C42" s="40"/>
      <c r="D42" s="40"/>
      <c r="E42" s="40"/>
      <c r="F42" s="40"/>
      <c r="G42" s="23"/>
      <c r="H42" s="48"/>
      <c r="I42" s="40"/>
      <c r="J42" s="42"/>
    </row>
    <row r="43" spans="1:10" ht="48" customHeight="1" x14ac:dyDescent="0.25">
      <c r="A43" s="17"/>
      <c r="B43" s="46"/>
      <c r="C43" s="40"/>
      <c r="D43" s="40"/>
      <c r="E43" s="40"/>
      <c r="F43" s="40"/>
      <c r="G43" s="23"/>
      <c r="H43" s="48"/>
      <c r="I43" s="40"/>
      <c r="J43" s="42"/>
    </row>
    <row r="44" spans="1:10" ht="48" customHeight="1" x14ac:dyDescent="0.25">
      <c r="A44" s="17"/>
      <c r="B44" s="46"/>
      <c r="C44" s="40"/>
      <c r="D44" s="40"/>
      <c r="E44" s="40"/>
      <c r="F44" s="40"/>
      <c r="G44" s="23"/>
      <c r="H44" s="48"/>
      <c r="I44" s="40"/>
      <c r="J44" s="42"/>
    </row>
    <row r="45" spans="1:10" ht="48" customHeight="1" x14ac:dyDescent="0.25">
      <c r="A45" s="17"/>
      <c r="B45" s="46"/>
      <c r="C45" s="40"/>
      <c r="D45" s="40"/>
      <c r="E45" s="40"/>
      <c r="F45" s="40"/>
      <c r="G45" s="23"/>
      <c r="H45" s="48"/>
      <c r="I45" s="40"/>
      <c r="J45" s="42"/>
    </row>
    <row r="46" spans="1:10" ht="48.95" customHeight="1" thickBot="1" x14ac:dyDescent="0.3">
      <c r="A46" s="18"/>
      <c r="B46" s="63"/>
      <c r="C46" s="56"/>
      <c r="D46" s="56"/>
      <c r="E46" s="56"/>
      <c r="F46" s="56"/>
      <c r="G46" s="35"/>
      <c r="H46" s="58"/>
      <c r="I46" s="59"/>
      <c r="J46" s="60"/>
    </row>
    <row r="48" spans="1:10" ht="102" customHeight="1" x14ac:dyDescent="0.25">
      <c r="A48" s="52" t="s">
        <v>443</v>
      </c>
      <c r="B48" s="24"/>
      <c r="C48" s="24"/>
      <c r="D48" s="24"/>
      <c r="E48" s="24"/>
      <c r="F48" s="24"/>
      <c r="G48" s="24"/>
      <c r="H48" s="24"/>
      <c r="I48" s="24"/>
      <c r="J48" s="24"/>
    </row>
    <row r="51" spans="1:10" x14ac:dyDescent="0.25">
      <c r="A51" s="44" t="s">
        <v>444</v>
      </c>
      <c r="B51" s="24"/>
      <c r="C51" s="24"/>
      <c r="D51" s="24"/>
      <c r="E51" s="50"/>
      <c r="F51" s="24"/>
      <c r="G51" s="24"/>
      <c r="H51" s="24"/>
      <c r="I51" s="24"/>
      <c r="J51" s="24"/>
    </row>
    <row r="53" spans="1:10" x14ac:dyDescent="0.25">
      <c r="A53" s="44" t="s">
        <v>445</v>
      </c>
      <c r="B53" s="24"/>
      <c r="C53" s="24"/>
      <c r="D53" s="24"/>
      <c r="E53" s="50"/>
      <c r="F53" s="24"/>
      <c r="G53" s="24"/>
      <c r="H53" s="24"/>
      <c r="I53" s="24"/>
      <c r="J53" s="24"/>
    </row>
    <row r="100" spans="1:1" ht="15.75" x14ac:dyDescent="0.25">
      <c r="A100" t="s">
        <v>446</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2026-07-31T07:09:57Z</cp:lastPrinted>
  <dcterms:created xsi:type="dcterms:W3CDTF">2023-04-04T12:16:45Z</dcterms:created>
  <dcterms:modified xsi:type="dcterms:W3CDTF">2026-07-31T07:12:29Z</dcterms:modified>
</cp:coreProperties>
</file>