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vmu_vp\2_Grazina\2025\Atviri\PU-8 Medelynų, technikos (ŽŪT, priekabų, puspriekabių ir kitų transporto priemonių bei įrenginių) atsarginįs dalys ir remonto bei priežiūros paslaugos\PD\"/>
    </mc:Choice>
  </mc:AlternateContent>
  <xr:revisionPtr revIDLastSave="0" documentId="8_{6A3ECAF4-3B91-4DFB-B95F-CD06C09004C2}" xr6:coauthVersionLast="47" xr6:coauthVersionMax="47" xr10:uidLastSave="{00000000-0000-0000-0000-000000000000}"/>
  <bookViews>
    <workbookView xWindow="28680" yWindow="-120" windowWidth="29040" windowHeight="15840" tabRatio="601" activeTab="2" xr2:uid="{874540ED-3E2C-489D-A3DD-7D3354DEEC8C}"/>
  </bookViews>
  <sheets>
    <sheet name="1 pod." sheetId="5" r:id="rId1"/>
    <sheet name="2 pod." sheetId="7" r:id="rId2"/>
    <sheet name="3 pod.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31" i="8" l="1"/>
  <c r="AN30" i="8"/>
  <c r="AN29" i="8"/>
  <c r="AN28" i="8"/>
  <c r="AH31" i="7"/>
  <c r="AH30" i="7"/>
  <c r="AH29" i="7"/>
  <c r="AH28" i="7"/>
  <c r="AL31" i="5"/>
  <c r="AL30" i="5"/>
  <c r="AL29" i="5"/>
  <c r="AL28" i="5"/>
  <c r="AJ28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10" i="5"/>
  <c r="AL29" i="8"/>
  <c r="AO29" i="8" s="1"/>
  <c r="AJ29" i="8"/>
  <c r="AH29" i="8"/>
  <c r="AF29" i="8"/>
  <c r="AD29" i="8"/>
  <c r="AB29" i="8"/>
  <c r="Z29" i="8"/>
  <c r="X29" i="8"/>
  <c r="V29" i="8"/>
  <c r="T29" i="8"/>
  <c r="R29" i="8"/>
  <c r="P29" i="8"/>
  <c r="N29" i="8"/>
  <c r="L29" i="8"/>
  <c r="J29" i="8"/>
  <c r="H29" i="8"/>
  <c r="F29" i="8"/>
  <c r="AF29" i="7"/>
  <c r="AI29" i="7" s="1"/>
  <c r="AD29" i="7"/>
  <c r="AB29" i="7"/>
  <c r="Z29" i="7"/>
  <c r="X29" i="7"/>
  <c r="V29" i="7"/>
  <c r="T29" i="7"/>
  <c r="R29" i="7"/>
  <c r="P29" i="7"/>
  <c r="N29" i="7"/>
  <c r="L29" i="7"/>
  <c r="J29" i="7"/>
  <c r="H29" i="7"/>
  <c r="F29" i="7"/>
  <c r="AN29" i="5"/>
  <c r="AJ29" i="5"/>
  <c r="AH29" i="5"/>
  <c r="AF29" i="5"/>
  <c r="AD29" i="5"/>
  <c r="AB29" i="5"/>
  <c r="Z29" i="5"/>
  <c r="X29" i="5"/>
  <c r="V29" i="5"/>
  <c r="T29" i="5"/>
  <c r="R29" i="5"/>
  <c r="P29" i="5"/>
  <c r="N29" i="5"/>
  <c r="L29" i="5"/>
  <c r="J29" i="5"/>
  <c r="H29" i="5"/>
  <c r="F29" i="5"/>
  <c r="AO29" i="5" s="1"/>
  <c r="F12" i="5" l="1"/>
  <c r="F13" i="5"/>
  <c r="F14" i="5"/>
  <c r="F15" i="5"/>
  <c r="F16" i="5"/>
  <c r="F17" i="5"/>
  <c r="F18" i="5"/>
  <c r="F19" i="5"/>
  <c r="F20" i="5"/>
  <c r="F21" i="5"/>
  <c r="F22" i="5"/>
  <c r="F23" i="5"/>
  <c r="F24" i="5"/>
  <c r="F11" i="5"/>
  <c r="F25" i="5"/>
  <c r="N30" i="5"/>
  <c r="AB28" i="5"/>
  <c r="AB31" i="5"/>
  <c r="Z25" i="5"/>
  <c r="N25" i="8"/>
  <c r="AB30" i="5"/>
  <c r="J31" i="5"/>
  <c r="AF30" i="7"/>
  <c r="AD30" i="7"/>
  <c r="AB30" i="7"/>
  <c r="Z30" i="7"/>
  <c r="AF31" i="7"/>
  <c r="AD31" i="7"/>
  <c r="AB31" i="7"/>
  <c r="Z31" i="7"/>
  <c r="AL30" i="8"/>
  <c r="AL31" i="8"/>
  <c r="AL28" i="8"/>
  <c r="AJ30" i="8"/>
  <c r="AJ31" i="8"/>
  <c r="AJ28" i="8"/>
  <c r="AH30" i="8"/>
  <c r="AH31" i="8"/>
  <c r="AH28" i="8"/>
  <c r="AF30" i="8"/>
  <c r="AF31" i="8"/>
  <c r="AF28" i="8"/>
  <c r="AD30" i="8"/>
  <c r="AD31" i="8"/>
  <c r="AD28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8" i="8"/>
  <c r="R30" i="8"/>
  <c r="R31" i="8"/>
  <c r="P30" i="8"/>
  <c r="P31" i="8"/>
  <c r="P28" i="8"/>
  <c r="N30" i="8"/>
  <c r="N31" i="8"/>
  <c r="N28" i="8"/>
  <c r="L30" i="8"/>
  <c r="L31" i="8"/>
  <c r="L28" i="8"/>
  <c r="AF28" i="7"/>
  <c r="AD28" i="7"/>
  <c r="AB28" i="7"/>
  <c r="Z28" i="7"/>
  <c r="X30" i="7"/>
  <c r="X31" i="7"/>
  <c r="X28" i="7"/>
  <c r="V30" i="7"/>
  <c r="V31" i="7"/>
  <c r="V28" i="7"/>
  <c r="T30" i="7"/>
  <c r="T31" i="7"/>
  <c r="T28" i="7"/>
  <c r="R30" i="7"/>
  <c r="R31" i="7"/>
  <c r="R28" i="7"/>
  <c r="P30" i="7"/>
  <c r="P31" i="7"/>
  <c r="P28" i="7"/>
  <c r="N30" i="7"/>
  <c r="N31" i="7"/>
  <c r="N28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H24" i="5"/>
  <c r="J24" i="5"/>
  <c r="L24" i="5"/>
  <c r="N24" i="5"/>
  <c r="P24" i="5"/>
  <c r="R24" i="5"/>
  <c r="T24" i="5"/>
  <c r="V24" i="5"/>
  <c r="X24" i="5"/>
  <c r="Z24" i="5"/>
  <c r="AB24" i="5"/>
  <c r="AD24" i="5"/>
  <c r="AF24" i="5"/>
  <c r="AH24" i="5"/>
  <c r="AJ24" i="5"/>
  <c r="H16" i="5"/>
  <c r="J16" i="5"/>
  <c r="L16" i="5"/>
  <c r="N16" i="5"/>
  <c r="P16" i="5"/>
  <c r="R16" i="5"/>
  <c r="T16" i="5"/>
  <c r="V16" i="5"/>
  <c r="X16" i="5"/>
  <c r="Z16" i="5"/>
  <c r="AB16" i="5"/>
  <c r="AD16" i="5"/>
  <c r="AF16" i="5"/>
  <c r="AH16" i="5"/>
  <c r="AJ16" i="5"/>
  <c r="AJ11" i="5"/>
  <c r="AJ12" i="5"/>
  <c r="AJ13" i="5"/>
  <c r="AJ14" i="5"/>
  <c r="AJ15" i="5"/>
  <c r="AJ17" i="5"/>
  <c r="AJ18" i="5"/>
  <c r="AJ19" i="5"/>
  <c r="AJ20" i="5"/>
  <c r="AJ21" i="5"/>
  <c r="AJ22" i="5"/>
  <c r="AJ23" i="5"/>
  <c r="AJ25" i="5"/>
  <c r="AH11" i="5"/>
  <c r="AH12" i="5"/>
  <c r="AH13" i="5"/>
  <c r="AH14" i="5"/>
  <c r="AH15" i="5"/>
  <c r="AH17" i="5"/>
  <c r="AH18" i="5"/>
  <c r="AH19" i="5"/>
  <c r="AH20" i="5"/>
  <c r="AH21" i="5"/>
  <c r="AH22" i="5"/>
  <c r="AH23" i="5"/>
  <c r="AH25" i="5"/>
  <c r="AF11" i="5"/>
  <c r="AF12" i="5"/>
  <c r="AF13" i="5"/>
  <c r="AF14" i="5"/>
  <c r="AF15" i="5"/>
  <c r="AF17" i="5"/>
  <c r="AF18" i="5"/>
  <c r="AF19" i="5"/>
  <c r="AF20" i="5"/>
  <c r="AF21" i="5"/>
  <c r="AF22" i="5"/>
  <c r="AF23" i="5"/>
  <c r="AF25" i="5"/>
  <c r="AD11" i="5"/>
  <c r="AD12" i="5"/>
  <c r="AD13" i="5"/>
  <c r="AD14" i="5"/>
  <c r="AD15" i="5"/>
  <c r="AD17" i="5"/>
  <c r="AD18" i="5"/>
  <c r="AD19" i="5"/>
  <c r="AD20" i="5"/>
  <c r="AD21" i="5"/>
  <c r="AD22" i="5"/>
  <c r="AD23" i="5"/>
  <c r="AD25" i="5"/>
  <c r="AB11" i="5"/>
  <c r="AB12" i="5"/>
  <c r="AB13" i="5"/>
  <c r="AB14" i="5"/>
  <c r="AB15" i="5"/>
  <c r="AB17" i="5"/>
  <c r="AB18" i="5"/>
  <c r="AB19" i="5"/>
  <c r="AB20" i="5"/>
  <c r="AB21" i="5"/>
  <c r="AB22" i="5"/>
  <c r="AB23" i="5"/>
  <c r="AB25" i="5"/>
  <c r="V11" i="5"/>
  <c r="V12" i="5"/>
  <c r="V13" i="5"/>
  <c r="V14" i="5"/>
  <c r="V15" i="5"/>
  <c r="V17" i="5"/>
  <c r="V18" i="5"/>
  <c r="V19" i="5"/>
  <c r="V20" i="5"/>
  <c r="V21" i="5"/>
  <c r="V22" i="5"/>
  <c r="V23" i="5"/>
  <c r="V25" i="5"/>
  <c r="T11" i="5"/>
  <c r="T12" i="5"/>
  <c r="T13" i="5"/>
  <c r="T14" i="5"/>
  <c r="T15" i="5"/>
  <c r="T17" i="5"/>
  <c r="T18" i="5"/>
  <c r="T19" i="5"/>
  <c r="T20" i="5"/>
  <c r="T21" i="5"/>
  <c r="T22" i="5"/>
  <c r="T23" i="5"/>
  <c r="T25" i="5"/>
  <c r="R11" i="5"/>
  <c r="R12" i="5"/>
  <c r="R13" i="5"/>
  <c r="R14" i="5"/>
  <c r="R15" i="5"/>
  <c r="R17" i="5"/>
  <c r="R18" i="5"/>
  <c r="R19" i="5"/>
  <c r="R20" i="5"/>
  <c r="R21" i="5"/>
  <c r="R22" i="5"/>
  <c r="R23" i="5"/>
  <c r="R25" i="5"/>
  <c r="P11" i="5"/>
  <c r="P12" i="5"/>
  <c r="P13" i="5"/>
  <c r="P14" i="5"/>
  <c r="P15" i="5"/>
  <c r="P17" i="5"/>
  <c r="P18" i="5"/>
  <c r="P19" i="5"/>
  <c r="P20" i="5"/>
  <c r="P21" i="5"/>
  <c r="P22" i="5"/>
  <c r="P23" i="5"/>
  <c r="P25" i="5"/>
  <c r="N11" i="5"/>
  <c r="N12" i="5"/>
  <c r="N13" i="5"/>
  <c r="N14" i="5"/>
  <c r="N15" i="5"/>
  <c r="N17" i="5"/>
  <c r="N18" i="5"/>
  <c r="N19" i="5"/>
  <c r="N20" i="5"/>
  <c r="N21" i="5"/>
  <c r="N22" i="5"/>
  <c r="N23" i="5"/>
  <c r="N25" i="5"/>
  <c r="L11" i="5"/>
  <c r="L12" i="5"/>
  <c r="L13" i="5"/>
  <c r="L14" i="5"/>
  <c r="L15" i="5"/>
  <c r="L17" i="5"/>
  <c r="L18" i="5"/>
  <c r="L19" i="5"/>
  <c r="L20" i="5"/>
  <c r="L21" i="5"/>
  <c r="L22" i="5"/>
  <c r="L23" i="5"/>
  <c r="L25" i="5"/>
  <c r="J11" i="5"/>
  <c r="J12" i="5"/>
  <c r="J13" i="5"/>
  <c r="J14" i="5"/>
  <c r="J15" i="5"/>
  <c r="J17" i="5"/>
  <c r="J18" i="5"/>
  <c r="J19" i="5"/>
  <c r="J20" i="5"/>
  <c r="J21" i="5"/>
  <c r="J22" i="5"/>
  <c r="J23" i="5"/>
  <c r="J25" i="5"/>
  <c r="H11" i="5"/>
  <c r="H12" i="5"/>
  <c r="H13" i="5"/>
  <c r="H14" i="5"/>
  <c r="H15" i="5"/>
  <c r="H17" i="5"/>
  <c r="H18" i="5"/>
  <c r="H19" i="5"/>
  <c r="H20" i="5"/>
  <c r="H21" i="5"/>
  <c r="H22" i="5"/>
  <c r="H23" i="5"/>
  <c r="H25" i="5"/>
  <c r="X11" i="5"/>
  <c r="X12" i="5"/>
  <c r="X13" i="5"/>
  <c r="X14" i="5"/>
  <c r="X15" i="5"/>
  <c r="X17" i="5"/>
  <c r="X18" i="5"/>
  <c r="X19" i="5"/>
  <c r="X20" i="5"/>
  <c r="X21" i="5"/>
  <c r="X22" i="5"/>
  <c r="X23" i="5"/>
  <c r="X25" i="5"/>
  <c r="X10" i="5"/>
  <c r="X28" i="5"/>
  <c r="N28" i="5"/>
  <c r="J28" i="5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R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10" i="8"/>
  <c r="AO25" i="5" l="1"/>
  <c r="AO24" i="5"/>
  <c r="AO16" i="5"/>
  <c r="AF11" i="7"/>
  <c r="AF12" i="7"/>
  <c r="AF13" i="7"/>
  <c r="AF14" i="7"/>
  <c r="AF15" i="7"/>
  <c r="AF16" i="7"/>
  <c r="AF17" i="7"/>
  <c r="AF18" i="7"/>
  <c r="AF19" i="7"/>
  <c r="AF20" i="7"/>
  <c r="AF21" i="7"/>
  <c r="AF22" i="7"/>
  <c r="AF23" i="7"/>
  <c r="AF24" i="7"/>
  <c r="AF25" i="7"/>
  <c r="AF10" i="7"/>
  <c r="Z11" i="7"/>
  <c r="Z12" i="7"/>
  <c r="Z13" i="7"/>
  <c r="Z14" i="7"/>
  <c r="Z15" i="7"/>
  <c r="Z16" i="7"/>
  <c r="Z17" i="7"/>
  <c r="Z18" i="7"/>
  <c r="Z19" i="7"/>
  <c r="Z20" i="7"/>
  <c r="Z21" i="7"/>
  <c r="Z22" i="7"/>
  <c r="Z23" i="7"/>
  <c r="Z24" i="7"/>
  <c r="Z25" i="7"/>
  <c r="Z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10" i="7"/>
  <c r="AJ25" i="8"/>
  <c r="AJ11" i="8"/>
  <c r="AJ12" i="8"/>
  <c r="AJ13" i="8"/>
  <c r="AJ14" i="8"/>
  <c r="AJ15" i="8"/>
  <c r="AJ16" i="8"/>
  <c r="AJ17" i="8"/>
  <c r="AJ18" i="8"/>
  <c r="AJ19" i="8"/>
  <c r="AJ20" i="8"/>
  <c r="AJ21" i="8"/>
  <c r="AJ22" i="8"/>
  <c r="AJ23" i="8"/>
  <c r="AJ24" i="8"/>
  <c r="AJ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10" i="8"/>
  <c r="AF11" i="8"/>
  <c r="AF12" i="8"/>
  <c r="AF13" i="8"/>
  <c r="AF14" i="8"/>
  <c r="AF15" i="8"/>
  <c r="AF16" i="8"/>
  <c r="AF17" i="8"/>
  <c r="AF18" i="8"/>
  <c r="AF19" i="8"/>
  <c r="AF20" i="8"/>
  <c r="AF21" i="8"/>
  <c r="AF22" i="8"/>
  <c r="AF23" i="8"/>
  <c r="AF24" i="8"/>
  <c r="AF25" i="8"/>
  <c r="AF10" i="8"/>
  <c r="AD11" i="7"/>
  <c r="AD12" i="7"/>
  <c r="AD13" i="7"/>
  <c r="AD14" i="7"/>
  <c r="AD15" i="7"/>
  <c r="AD16" i="7"/>
  <c r="AD17" i="7"/>
  <c r="AD18" i="7"/>
  <c r="AD19" i="7"/>
  <c r="AD20" i="7"/>
  <c r="AD21" i="7"/>
  <c r="AD22" i="7"/>
  <c r="AD23" i="7"/>
  <c r="AD24" i="7"/>
  <c r="AD25" i="7"/>
  <c r="AD10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N10" i="5"/>
  <c r="AD11" i="8"/>
  <c r="AD12" i="8"/>
  <c r="AD13" i="8"/>
  <c r="AD14" i="8"/>
  <c r="AD15" i="8"/>
  <c r="AD16" i="8"/>
  <c r="AD17" i="8"/>
  <c r="AD18" i="8"/>
  <c r="AD19" i="8"/>
  <c r="AD20" i="8"/>
  <c r="AD21" i="8"/>
  <c r="AD22" i="8"/>
  <c r="AD23" i="8"/>
  <c r="AD24" i="8"/>
  <c r="AD25" i="8"/>
  <c r="AD10" i="8"/>
  <c r="AL11" i="8"/>
  <c r="AL12" i="8"/>
  <c r="AL13" i="8"/>
  <c r="AL14" i="8"/>
  <c r="AL15" i="8"/>
  <c r="AL16" i="8"/>
  <c r="AL17" i="8"/>
  <c r="AL18" i="8"/>
  <c r="AL19" i="8"/>
  <c r="AL20" i="8"/>
  <c r="AL21" i="8"/>
  <c r="AL22" i="8"/>
  <c r="AL23" i="8"/>
  <c r="AL24" i="8"/>
  <c r="AL25" i="8"/>
  <c r="AL10" i="8"/>
  <c r="AB11" i="7"/>
  <c r="AB12" i="7"/>
  <c r="AB13" i="7"/>
  <c r="AB14" i="7"/>
  <c r="AB15" i="7"/>
  <c r="AB16" i="7"/>
  <c r="AB17" i="7"/>
  <c r="AB18" i="7"/>
  <c r="AB19" i="7"/>
  <c r="AB20" i="7"/>
  <c r="AB21" i="7"/>
  <c r="AB22" i="7"/>
  <c r="AB23" i="7"/>
  <c r="AB24" i="7"/>
  <c r="AB25" i="7"/>
  <c r="AB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10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V21" i="8"/>
  <c r="X21" i="8"/>
  <c r="Z21" i="8"/>
  <c r="AB21" i="8"/>
  <c r="V20" i="8"/>
  <c r="X20" i="8"/>
  <c r="Z20" i="8"/>
  <c r="AB20" i="8"/>
  <c r="V19" i="8"/>
  <c r="X19" i="8"/>
  <c r="Z19" i="8"/>
  <c r="AB19" i="8"/>
  <c r="V18" i="8"/>
  <c r="X18" i="8"/>
  <c r="Z18" i="8"/>
  <c r="AB18" i="8"/>
  <c r="V16" i="8"/>
  <c r="X16" i="8"/>
  <c r="Z16" i="8"/>
  <c r="AB16" i="8"/>
  <c r="V15" i="8"/>
  <c r="X15" i="8"/>
  <c r="Z15" i="8"/>
  <c r="AB15" i="8"/>
  <c r="T11" i="8"/>
  <c r="T12" i="8"/>
  <c r="T13" i="8"/>
  <c r="T14" i="8"/>
  <c r="T15" i="8"/>
  <c r="T16" i="8"/>
  <c r="T17" i="8"/>
  <c r="T18" i="8"/>
  <c r="T19" i="8"/>
  <c r="T20" i="8"/>
  <c r="T21" i="8"/>
  <c r="T22" i="8"/>
  <c r="T23" i="8"/>
  <c r="T24" i="8"/>
  <c r="T25" i="8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10" i="7"/>
  <c r="J10" i="5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X25" i="7"/>
  <c r="X10" i="7"/>
  <c r="Z17" i="5"/>
  <c r="AO17" i="5" s="1"/>
  <c r="Z18" i="5"/>
  <c r="AO18" i="5" s="1"/>
  <c r="Z19" i="5"/>
  <c r="AO19" i="5" s="1"/>
  <c r="Z20" i="5"/>
  <c r="AO20" i="5" s="1"/>
  <c r="Z21" i="5"/>
  <c r="AO21" i="5" s="1"/>
  <c r="Z22" i="5"/>
  <c r="AO22" i="5" s="1"/>
  <c r="Z23" i="5"/>
  <c r="AO23" i="5" s="1"/>
  <c r="AB31" i="8"/>
  <c r="AO31" i="8" s="1"/>
  <c r="Z31" i="8"/>
  <c r="X31" i="8"/>
  <c r="V31" i="8"/>
  <c r="T31" i="8"/>
  <c r="J31" i="8"/>
  <c r="H31" i="8"/>
  <c r="F31" i="8"/>
  <c r="AB30" i="8"/>
  <c r="AO30" i="8" s="1"/>
  <c r="Z30" i="8"/>
  <c r="X30" i="8"/>
  <c r="V30" i="8"/>
  <c r="T30" i="8"/>
  <c r="J30" i="8"/>
  <c r="H30" i="8"/>
  <c r="F30" i="8"/>
  <c r="AB28" i="8"/>
  <c r="AO28" i="8" s="1"/>
  <c r="Z28" i="8"/>
  <c r="X28" i="8"/>
  <c r="V28" i="8"/>
  <c r="T28" i="8"/>
  <c r="J28" i="8"/>
  <c r="H28" i="8"/>
  <c r="F28" i="8"/>
  <c r="AB25" i="8"/>
  <c r="Z25" i="8"/>
  <c r="X25" i="8"/>
  <c r="V25" i="8"/>
  <c r="AB24" i="8"/>
  <c r="Z24" i="8"/>
  <c r="X24" i="8"/>
  <c r="V24" i="8"/>
  <c r="AB23" i="8"/>
  <c r="Z23" i="8"/>
  <c r="X23" i="8"/>
  <c r="V23" i="8"/>
  <c r="AB22" i="8"/>
  <c r="Z22" i="8"/>
  <c r="X22" i="8"/>
  <c r="V22" i="8"/>
  <c r="AB17" i="8"/>
  <c r="Z17" i="8"/>
  <c r="X17" i="8"/>
  <c r="V17" i="8"/>
  <c r="AB14" i="8"/>
  <c r="Z14" i="8"/>
  <c r="X14" i="8"/>
  <c r="V14" i="8"/>
  <c r="AB13" i="8"/>
  <c r="Z13" i="8"/>
  <c r="X13" i="8"/>
  <c r="V13" i="8"/>
  <c r="AB12" i="8"/>
  <c r="Z12" i="8"/>
  <c r="X12" i="8"/>
  <c r="V12" i="8"/>
  <c r="AB11" i="8"/>
  <c r="Z11" i="8"/>
  <c r="X11" i="8"/>
  <c r="V11" i="8"/>
  <c r="J11" i="8"/>
  <c r="H11" i="8"/>
  <c r="AB10" i="8"/>
  <c r="Z10" i="8"/>
  <c r="X10" i="8"/>
  <c r="V10" i="8"/>
  <c r="T10" i="8"/>
  <c r="J10" i="8"/>
  <c r="H10" i="8"/>
  <c r="F10" i="8"/>
  <c r="L31" i="7"/>
  <c r="AI31" i="7" s="1"/>
  <c r="L30" i="7"/>
  <c r="AI30" i="7" s="1"/>
  <c r="L28" i="7"/>
  <c r="AI28" i="7" s="1"/>
  <c r="L11" i="7"/>
  <c r="L10" i="7"/>
  <c r="J31" i="7"/>
  <c r="J30" i="7"/>
  <c r="J28" i="7"/>
  <c r="J11" i="7"/>
  <c r="J10" i="7"/>
  <c r="H31" i="7"/>
  <c r="H30" i="7"/>
  <c r="H28" i="7"/>
  <c r="H11" i="7"/>
  <c r="H10" i="7"/>
  <c r="F31" i="7"/>
  <c r="F30" i="7"/>
  <c r="F28" i="7"/>
  <c r="F10" i="7"/>
  <c r="AN31" i="5"/>
  <c r="AN30" i="5"/>
  <c r="AN28" i="5"/>
  <c r="AJ31" i="5"/>
  <c r="AJ30" i="5"/>
  <c r="AJ10" i="5"/>
  <c r="AH31" i="5"/>
  <c r="AH30" i="5"/>
  <c r="AH28" i="5"/>
  <c r="AH10" i="5"/>
  <c r="AF31" i="5"/>
  <c r="AF30" i="5"/>
  <c r="AF28" i="5"/>
  <c r="AF10" i="5"/>
  <c r="AD31" i="5"/>
  <c r="AD30" i="5"/>
  <c r="AD28" i="5"/>
  <c r="AD10" i="5"/>
  <c r="AB10" i="5"/>
  <c r="Z31" i="5"/>
  <c r="Z30" i="5"/>
  <c r="Z28" i="5"/>
  <c r="Z11" i="5"/>
  <c r="AO11" i="5" s="1"/>
  <c r="Z12" i="5"/>
  <c r="AO12" i="5" s="1"/>
  <c r="Z13" i="5"/>
  <c r="AO13" i="5" s="1"/>
  <c r="Z14" i="5"/>
  <c r="AO14" i="5" s="1"/>
  <c r="Z15" i="5"/>
  <c r="AO15" i="5" s="1"/>
  <c r="Z10" i="5"/>
  <c r="V31" i="5"/>
  <c r="V30" i="5"/>
  <c r="V28" i="5"/>
  <c r="V10" i="5"/>
  <c r="T31" i="5"/>
  <c r="T30" i="5"/>
  <c r="T28" i="5"/>
  <c r="T10" i="5"/>
  <c r="R31" i="5"/>
  <c r="R30" i="5"/>
  <c r="R28" i="5"/>
  <c r="R10" i="5"/>
  <c r="P31" i="5"/>
  <c r="P30" i="5"/>
  <c r="P28" i="5"/>
  <c r="P10" i="5"/>
  <c r="N31" i="5"/>
  <c r="L31" i="5"/>
  <c r="L30" i="5"/>
  <c r="L28" i="5"/>
  <c r="L10" i="5"/>
  <c r="H31" i="5"/>
  <c r="H30" i="5"/>
  <c r="H28" i="5"/>
  <c r="H10" i="5"/>
  <c r="F31" i="5"/>
  <c r="F30" i="5"/>
  <c r="F28" i="5"/>
  <c r="F10" i="5"/>
  <c r="AO25" i="8" l="1"/>
  <c r="AO10" i="8"/>
  <c r="AI10" i="7"/>
  <c r="J30" i="5"/>
  <c r="AO28" i="5"/>
  <c r="AO10" i="5"/>
  <c r="AI15" i="7"/>
  <c r="AI14" i="7"/>
  <c r="AI21" i="7"/>
  <c r="AI13" i="7"/>
  <c r="AI22" i="7"/>
  <c r="AI12" i="7"/>
  <c r="AI18" i="7"/>
  <c r="AI25" i="7"/>
  <c r="AI23" i="7"/>
  <c r="AI24" i="7"/>
  <c r="AI16" i="7"/>
  <c r="AO22" i="8"/>
  <c r="AO14" i="8"/>
  <c r="AO18" i="8"/>
  <c r="AO12" i="8"/>
  <c r="AO16" i="8"/>
  <c r="AO24" i="8"/>
  <c r="AO23" i="8"/>
  <c r="AO13" i="8"/>
  <c r="AO19" i="8"/>
  <c r="AO11" i="8"/>
  <c r="AO15" i="8"/>
  <c r="AO21" i="8"/>
  <c r="AO20" i="8"/>
  <c r="AO17" i="8"/>
  <c r="AI20" i="7"/>
  <c r="AI19" i="7"/>
  <c r="AI17" i="7"/>
  <c r="AI11" i="7"/>
  <c r="X30" i="5"/>
  <c r="AO30" i="5" s="1"/>
  <c r="X31" i="5"/>
  <c r="AO31" i="5" s="1"/>
  <c r="AO32" i="5" l="1"/>
  <c r="AO32" i="8"/>
  <c r="AI32" i="7" l="1"/>
</calcChain>
</file>

<file path=xl/sharedStrings.xml><?xml version="1.0" encoding="utf-8"?>
<sst xmlns="http://schemas.openxmlformats.org/spreadsheetml/2006/main" count="567" uniqueCount="151">
  <si>
    <t>„Pasiūlymo forma ir techninė specifikacija", 1 priedas</t>
  </si>
  <si>
    <t>Mobilios technikos markė/modelis</t>
  </si>
  <si>
    <t>Gamybos metai</t>
  </si>
  <si>
    <t>VIN</t>
  </si>
  <si>
    <t>Tipas</t>
  </si>
  <si>
    <t>Padalinys</t>
  </si>
  <si>
    <t>Eil. Nr.</t>
  </si>
  <si>
    <t>Agregatų, mazgų, dalių, paslaugų pavadinimas</t>
  </si>
  <si>
    <t>Mato vienetas</t>
  </si>
  <si>
    <t>Preliminarus kiekis vnt. (1 mobiliai technikai)</t>
  </si>
  <si>
    <t>1. Atsarginės dalys</t>
  </si>
  <si>
    <t>vnt.</t>
  </si>
  <si>
    <t>val.</t>
  </si>
  <si>
    <t>Pastabos:</t>
  </si>
  <si>
    <t>Kuro purkštukas</t>
  </si>
  <si>
    <t>1. Įkainių langelyje skaičius "0" arba paliktas nepažymėtas įkainių langelis negalimas.</t>
  </si>
  <si>
    <t>5. Nurodytas kiekis yra naudojamas tik pasiūlymų palyginimui. Užsakovas Pirkimo objektą įsigis pagal poreikį neviršijant sutartyje numatytos maksimalios sumos.</t>
  </si>
  <si>
    <t>2. Paslaugos ir remonto darbai</t>
  </si>
  <si>
    <t>4. Jeigu Vykdytojas Techninės specifikacijos 3.9, 3.10.2. punktuose nustatytų terminų, atliktoms Paslaugoms turi suteikti 10 (dešimties) procentų nuolaidą.</t>
  </si>
  <si>
    <t>3. Vykdytojas, gavęs Užsakovo kreipimąsi dėl gedimo/remonto, privalo reaguoti ne vėliau kaip sekančią darbo, atvykdamas į technikos buvimo vietą pirminiam gedimo nustatymui/remontui.</t>
  </si>
  <si>
    <r>
      <t xml:space="preserve">2. Dalims ir medžiagoms, kurių nėra sąraše, suteikiant paslaugas, bus taikoma </t>
    </r>
    <r>
      <rPr>
        <b/>
        <i/>
        <sz val="11"/>
        <color theme="1"/>
        <rFont val="Arial"/>
        <family val="2"/>
        <charset val="186"/>
      </rPr>
      <t>(ne mažesnė nei 10 procentų)</t>
    </r>
    <r>
      <rPr>
        <sz val="11"/>
        <color theme="1"/>
        <rFont val="Arial"/>
        <family val="2"/>
        <charset val="186"/>
      </rPr>
      <t xml:space="preserve"> ______ (įrašyti proc.) proc. nuolaida nuo mažmeninės prekių kainos.</t>
    </r>
  </si>
  <si>
    <t>1 detalės/1 valandos/1 aptarnavimo kaina EUR/vnt. be PVM</t>
  </si>
  <si>
    <t>Kaina iš viso (1 vnt. x Preliminarus kiekis vnt. (1 mobiliai technikai))</t>
  </si>
  <si>
    <t>Bendra kaina EUR be PVM</t>
  </si>
  <si>
    <t>Bendra pasiūlymo kaina</t>
  </si>
  <si>
    <t>Traktorius</t>
  </si>
  <si>
    <t>AGROTRON K90</t>
  </si>
  <si>
    <t>ZETOR  D573A</t>
  </si>
  <si>
    <t>Panevėžio medelynas</t>
  </si>
  <si>
    <t>Anykščių medelynas</t>
  </si>
  <si>
    <t>Radviliškio medelynas</t>
  </si>
  <si>
    <t>Raseinių medelynas</t>
  </si>
  <si>
    <t>Kretingos medelynas</t>
  </si>
  <si>
    <t> LAMBORGHINI R2 C485N</t>
  </si>
  <si>
    <t>Vainagių medelynas</t>
  </si>
  <si>
    <t>Telšių medelynas</t>
  </si>
  <si>
    <t>Nemenčinės medelynas</t>
  </si>
  <si>
    <t>Dubravos medelynas</t>
  </si>
  <si>
    <t>KIOTI MEC 2210</t>
  </si>
  <si>
    <t>Raudondvario medelynas</t>
  </si>
  <si>
    <t>Strošiūnų medelynas</t>
  </si>
  <si>
    <t>LAMBORGHINI</t>
  </si>
  <si>
    <t>Varėnos medelynas</t>
  </si>
  <si>
    <t>FENDT FARMER 309 VARIO</t>
  </si>
  <si>
    <t>JOHN DEERE 6120M</t>
  </si>
  <si>
    <t>DEUTZ-FAHR AGROTRON K90</t>
  </si>
  <si>
    <t>LAMBORGINI R2.90DT E3</t>
  </si>
  <si>
    <t> ZETOR  D572A</t>
  </si>
  <si>
    <t>LS MTRON PLUS 90</t>
  </si>
  <si>
    <t>DEUTZ-FAHR 5125</t>
  </si>
  <si>
    <t> LAMBORGHINI  R4.110DT</t>
  </si>
  <si>
    <t>VALTRA A93H  </t>
  </si>
  <si>
    <t>VALTRA T131H </t>
  </si>
  <si>
    <t>DEUTZ-FAHR   5100.4 D</t>
  </si>
  <si>
    <t>JOHN DEERE 5100M</t>
  </si>
  <si>
    <t>JOHN DEERE 6320 SE </t>
  </si>
  <si>
    <t>JOHN DEERE 6150 M </t>
  </si>
  <si>
    <t>1L06120MHPP207647</t>
  </si>
  <si>
    <t>ZKDR3502W0TL20018</t>
  </si>
  <si>
    <t>K734106743E</t>
  </si>
  <si>
    <t>1L06150MKFK833963</t>
  </si>
  <si>
    <t>ZKDHX502W0TD50431</t>
  </si>
  <si>
    <t>L23S094WVT1758</t>
  </si>
  <si>
    <t>YK5A93H00CS151011</t>
  </si>
  <si>
    <t>U17509</t>
  </si>
  <si>
    <t>ZKDBE602W0TD30563</t>
  </si>
  <si>
    <t>LO6320B482695</t>
  </si>
  <si>
    <t>1LV5100MCGG500767</t>
  </si>
  <si>
    <t>ZKDHX502W0TD50427</t>
  </si>
  <si>
    <t>L10S673WVT2E1134</t>
  </si>
  <si>
    <t>DEUTZ-FAHR 5125 GS</t>
  </si>
  <si>
    <t xml:space="preserve">DEUTZ-FAHR 5125 GS </t>
  </si>
  <si>
    <t>DEUTZ-FAHR 5125 GS </t>
  </si>
  <si>
    <t>VALMET 6800 DX</t>
  </si>
  <si>
    <t>ZKDHX502W0TD50428</t>
  </si>
  <si>
    <t>ZKDHX502W0TD50439</t>
  </si>
  <si>
    <t>ZETOR PROXIMA100</t>
  </si>
  <si>
    <t>000P4B4J38SK02004</t>
  </si>
  <si>
    <t>FENDT FARMER 410 VARIO</t>
  </si>
  <si>
    <t>410/21/5354</t>
  </si>
  <si>
    <t>VELPADANA 1555-4</t>
  </si>
  <si>
    <t>HJZVL 02523</t>
  </si>
  <si>
    <t>VALTRA 365</t>
  </si>
  <si>
    <t>G50127</t>
  </si>
  <si>
    <t>LAMBORGHINI R2.86TD</t>
  </si>
  <si>
    <t>L105904WVT2E1379</t>
  </si>
  <si>
    <t>DEUTZ-FAHR 5125 GS </t>
  </si>
  <si>
    <t>ZKDHX502W0TD50433</t>
  </si>
  <si>
    <t>ZKDHX502W0TD50429</t>
  </si>
  <si>
    <t>LAMBORGHINI R3 </t>
  </si>
  <si>
    <t>L14S804WVT1233</t>
  </si>
  <si>
    <t>DEUTZ-FAHR 430DT </t>
  </si>
  <si>
    <t>ZKDW4302W0TD25383</t>
  </si>
  <si>
    <t>AGROMACH 30SŠ</t>
  </si>
  <si>
    <t>PY0100007</t>
  </si>
  <si>
    <t>JOHN DEERE  4520</t>
  </si>
  <si>
    <t>LV4520E458003</t>
  </si>
  <si>
    <t>VALMET 6800</t>
  </si>
  <si>
    <t>H23233</t>
  </si>
  <si>
    <t> LAMBORGHINI R.286 DT</t>
  </si>
  <si>
    <t>L10S904WVT2E1671</t>
  </si>
  <si>
    <t>LAMBORGHINI R2.90DT E3</t>
  </si>
  <si>
    <t>ZKDR3502W0TL20029</t>
  </si>
  <si>
    <t>JOHN DEERE 5085M</t>
  </si>
  <si>
    <t>1LV5085MTHH501215</t>
  </si>
  <si>
    <t>ZKDS4102WORL05072</t>
  </si>
  <si>
    <t>JOHN DEERE 3320</t>
  </si>
  <si>
    <t>LV3320E245126</t>
  </si>
  <si>
    <t>ZETOR  1621678</t>
  </si>
  <si>
    <t>Krautuvas</t>
  </si>
  <si>
    <t>EVERUN ER1500</t>
  </si>
  <si>
    <t>GEHL AL540 S</t>
  </si>
  <si>
    <t xml:space="preserve">HAULOTE HA16RTJ </t>
  </si>
  <si>
    <t>GHLAL500C00053182</t>
  </si>
  <si>
    <t>Ratinis krautuvas</t>
  </si>
  <si>
    <t>MANITOU MLT 741-120 S</t>
  </si>
  <si>
    <t>STILL RX 70-25T</t>
  </si>
  <si>
    <t>STILL RC40-20</t>
  </si>
  <si>
    <t>AVANT 755</t>
  </si>
  <si>
    <t>AVANT 750 S</t>
  </si>
  <si>
    <t>(-)</t>
  </si>
  <si>
    <t>Savaeigis bokštelis</t>
  </si>
  <si>
    <t>Kuro filtras</t>
  </si>
  <si>
    <t>Vairo traukė</t>
  </si>
  <si>
    <t>Vožtuvų dangtelio tarpinė</t>
  </si>
  <si>
    <t>Oro filtras (vidinis)</t>
  </si>
  <si>
    <t>Generatoriaus diržas</t>
  </si>
  <si>
    <t xml:space="preserve">Hidraulikos filtras </t>
  </si>
  <si>
    <t>Transmisijos tepalo filtras</t>
  </si>
  <si>
    <t xml:space="preserve">Galinio rato guoliai </t>
  </si>
  <si>
    <t>Priekinio rato guolis</t>
  </si>
  <si>
    <t>Priekinės pavaros riebokšlis</t>
  </si>
  <si>
    <t xml:space="preserve">Variklio cilindrų galvutės tarpinė </t>
  </si>
  <si>
    <t xml:space="preserve">Aušinimo skysčio siurblys </t>
  </si>
  <si>
    <t xml:space="preserve">Oro filtras (išorinis) </t>
  </si>
  <si>
    <t>Sankabos diskas</t>
  </si>
  <si>
    <t>km.</t>
  </si>
  <si>
    <t>6. Lentelėje nurodyta 3. p. o. d.pirkimo vertė tik 1 metams</t>
  </si>
  <si>
    <t>7. Planuojamas pirkimas 36 mėn.</t>
  </si>
  <si>
    <t>8. 3 p.o. d. dalies vėrtė 250000,00Eur be PVM</t>
  </si>
  <si>
    <t>6. Lentelėje nurodyta 2. p. o. d.pirkimo vertė tik 1 metams</t>
  </si>
  <si>
    <t>8. 2 p.o. d. dalies vėrtė 200000,00Eur be PVM</t>
  </si>
  <si>
    <t>6. Lentelėje nurodyta 1. p. o. d.pirkimo vertė tik 1 metams</t>
  </si>
  <si>
    <t>8. 1 p.o. d. dalies vėrtė 300000,00Eur be PVM</t>
  </si>
  <si>
    <t>Variklio alyvos filtras</t>
  </si>
  <si>
    <t>Remonto darbai</t>
  </si>
  <si>
    <r>
      <t xml:space="preserve">Vykdytojo atvykimo kaina iki darbų atlikimo vietos ir atgal </t>
    </r>
    <r>
      <rPr>
        <b/>
        <sz val="11"/>
        <rFont val="Arial"/>
        <family val="2"/>
        <charset val="186"/>
      </rPr>
      <t>(neturi būti didesnė nei 100 eurų be PVM)</t>
    </r>
  </si>
  <si>
    <t>Techninis aptarnavimas pagal gamintojo nustatytas rekomendacijas</t>
  </si>
  <si>
    <t>Technikos transportavimo 1 km. įkainis iki Vykdytojo serviso</t>
  </si>
  <si>
    <t>x</t>
  </si>
  <si>
    <t>Naujai įsigyta Medelynų technika, traktoriai, priekabos, puspriekabės ir kitos transporto priemonės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</si>
</sst>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09]General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b/>
      <i/>
      <sz val="11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2"/>
      <name val="Arial"/>
      <family val="2"/>
      <charset val="186"/>
    </font>
    <font>
      <sz val="12"/>
      <color theme="1"/>
      <name val="Arial"/>
      <family val="2"/>
      <charset val="186"/>
    </font>
    <font>
      <sz val="12"/>
      <name val="Arial"/>
      <family val="2"/>
      <charset val="186"/>
    </font>
    <font>
      <sz val="11"/>
      <color rgb="FF000000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2">
    <xf numFmtId="0" fontId="0" fillId="0" borderId="0"/>
    <xf numFmtId="164" fontId="10" fillId="0" borderId="0" applyBorder="0" applyProtection="0"/>
  </cellStyleXfs>
  <cellXfs count="164">
    <xf numFmtId="0" fontId="0" fillId="0" borderId="0" xfId="0"/>
    <xf numFmtId="0" fontId="1" fillId="0" borderId="0" xfId="0" applyFont="1"/>
    <xf numFmtId="0" fontId="6" fillId="0" borderId="0" xfId="0" applyFont="1"/>
    <xf numFmtId="0" fontId="7" fillId="0" borderId="0" xfId="0" applyFont="1" applyAlignment="1">
      <alignment vertical="center" wrapText="1"/>
    </xf>
    <xf numFmtId="0" fontId="8" fillId="0" borderId="0" xfId="0" applyFont="1"/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4" fontId="1" fillId="0" borderId="20" xfId="0" applyNumberFormat="1" applyFont="1" applyBorder="1"/>
    <xf numFmtId="4" fontId="1" fillId="0" borderId="23" xfId="0" applyNumberFormat="1" applyFont="1" applyBorder="1"/>
    <xf numFmtId="0" fontId="4" fillId="0" borderId="21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4" fontId="1" fillId="0" borderId="21" xfId="0" applyNumberFormat="1" applyFont="1" applyBorder="1"/>
    <xf numFmtId="4" fontId="8" fillId="0" borderId="20" xfId="0" applyNumberFormat="1" applyFont="1" applyBorder="1"/>
    <xf numFmtId="4" fontId="1" fillId="0" borderId="21" xfId="0" applyNumberFormat="1" applyFont="1" applyBorder="1" applyAlignment="1">
      <alignment horizontal="right"/>
    </xf>
    <xf numFmtId="4" fontId="1" fillId="0" borderId="20" xfId="0" applyNumberFormat="1" applyFont="1" applyBorder="1" applyAlignment="1">
      <alignment horizontal="right"/>
    </xf>
    <xf numFmtId="4" fontId="1" fillId="0" borderId="23" xfId="0" applyNumberFormat="1" applyFont="1" applyBorder="1" applyAlignment="1">
      <alignment horizontal="right"/>
    </xf>
    <xf numFmtId="0" fontId="1" fillId="0" borderId="20" xfId="0" applyFont="1" applyBorder="1"/>
    <xf numFmtId="0" fontId="4" fillId="0" borderId="21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1" fontId="4" fillId="0" borderId="21" xfId="0" applyNumberFormat="1" applyFont="1" applyBorder="1" applyAlignment="1">
      <alignment horizontal="center" vertical="center"/>
    </xf>
    <xf numFmtId="1" fontId="4" fillId="0" borderId="20" xfId="0" applyNumberFormat="1" applyFont="1" applyBorder="1" applyAlignment="1">
      <alignment horizontal="center" vertical="center"/>
    </xf>
    <xf numFmtId="1" fontId="4" fillId="0" borderId="23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16" xfId="0" applyFont="1" applyBorder="1"/>
    <xf numFmtId="1" fontId="4" fillId="0" borderId="20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1" fillId="0" borderId="0" xfId="0" applyNumberFormat="1" applyFont="1"/>
    <xf numFmtId="4" fontId="6" fillId="0" borderId="0" xfId="0" applyNumberFormat="1" applyFont="1"/>
    <xf numFmtId="0" fontId="3" fillId="0" borderId="2" xfId="0" applyFont="1" applyBorder="1" applyAlignment="1">
      <alignment horizontal="left" vertical="center"/>
    </xf>
    <xf numFmtId="1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6" fillId="0" borderId="17" xfId="0" applyNumberFormat="1" applyFont="1" applyBorder="1"/>
    <xf numFmtId="0" fontId="4" fillId="0" borderId="0" xfId="0" applyFont="1" applyAlignment="1">
      <alignment vertical="center" wrapText="1"/>
    </xf>
    <xf numFmtId="1" fontId="4" fillId="0" borderId="23" xfId="0" applyNumberFormat="1" applyFont="1" applyBorder="1" applyAlignment="1">
      <alignment horizontal="center"/>
    </xf>
    <xf numFmtId="0" fontId="9" fillId="0" borderId="21" xfId="0" applyFont="1" applyBorder="1" applyAlignment="1">
      <alignment vertical="center"/>
    </xf>
    <xf numFmtId="1" fontId="4" fillId="0" borderId="21" xfId="0" applyNumberFormat="1" applyFont="1" applyBorder="1" applyAlignment="1">
      <alignment horizontal="center"/>
    </xf>
    <xf numFmtId="4" fontId="6" fillId="0" borderId="21" xfId="0" applyNumberFormat="1" applyFont="1" applyBorder="1"/>
    <xf numFmtId="4" fontId="6" fillId="0" borderId="20" xfId="0" applyNumberFormat="1" applyFont="1" applyBorder="1"/>
    <xf numFmtId="4" fontId="6" fillId="0" borderId="23" xfId="0" applyNumberFormat="1" applyFont="1" applyBorder="1"/>
    <xf numFmtId="0" fontId="8" fillId="0" borderId="14" xfId="0" applyFont="1" applyBorder="1"/>
    <xf numFmtId="0" fontId="4" fillId="0" borderId="23" xfId="0" applyFont="1" applyBorder="1" applyAlignment="1">
      <alignment vertical="center" wrapText="1"/>
    </xf>
    <xf numFmtId="4" fontId="1" fillId="0" borderId="24" xfId="0" applyNumberFormat="1" applyFont="1" applyBorder="1"/>
    <xf numFmtId="4" fontId="1" fillId="0" borderId="25" xfId="0" applyNumberFormat="1" applyFont="1" applyBorder="1"/>
    <xf numFmtId="4" fontId="1" fillId="0" borderId="26" xfId="0" applyNumberFormat="1" applyFont="1" applyBorder="1"/>
    <xf numFmtId="0" fontId="2" fillId="0" borderId="0" xfId="0" applyFont="1"/>
    <xf numFmtId="4" fontId="2" fillId="0" borderId="14" xfId="0" applyNumberFormat="1" applyFont="1" applyBorder="1"/>
    <xf numFmtId="0" fontId="4" fillId="0" borderId="22" xfId="0" applyFont="1" applyBorder="1" applyAlignment="1">
      <alignment horizontal="center" vertical="center"/>
    </xf>
    <xf numFmtId="4" fontId="1" fillId="0" borderId="22" xfId="0" applyNumberFormat="1" applyFont="1" applyBorder="1"/>
    <xf numFmtId="0" fontId="4" fillId="0" borderId="22" xfId="0" applyFont="1" applyBorder="1" applyAlignment="1">
      <alignment horizontal="center"/>
    </xf>
    <xf numFmtId="1" fontId="4" fillId="0" borderId="22" xfId="0" applyNumberFormat="1" applyFont="1" applyBorder="1" applyAlignment="1">
      <alignment horizontal="center"/>
    </xf>
    <xf numFmtId="4" fontId="1" fillId="0" borderId="22" xfId="0" applyNumberFormat="1" applyFont="1" applyBorder="1" applyAlignment="1">
      <alignment horizontal="right"/>
    </xf>
    <xf numFmtId="0" fontId="1" fillId="0" borderId="18" xfId="0" applyFont="1" applyBorder="1"/>
    <xf numFmtId="0" fontId="4" fillId="0" borderId="0" xfId="0" applyFont="1" applyAlignment="1">
      <alignment horizontal="center" vertical="center"/>
    </xf>
    <xf numFmtId="0" fontId="1" fillId="0" borderId="19" xfId="0" applyFont="1" applyBorder="1"/>
    <xf numFmtId="0" fontId="4" fillId="0" borderId="17" xfId="0" applyFont="1" applyBorder="1" applyAlignment="1">
      <alignment horizontal="center" vertical="center"/>
    </xf>
    <xf numFmtId="4" fontId="1" fillId="0" borderId="17" xfId="0" applyNumberFormat="1" applyFont="1" applyBorder="1"/>
    <xf numFmtId="4" fontId="1" fillId="0" borderId="27" xfId="0" applyNumberFormat="1" applyFont="1" applyBorder="1"/>
    <xf numFmtId="4" fontId="1" fillId="0" borderId="28" xfId="0" applyNumberFormat="1" applyFont="1" applyBorder="1"/>
    <xf numFmtId="4" fontId="1" fillId="0" borderId="29" xfId="0" applyNumberFormat="1" applyFont="1" applyBorder="1"/>
    <xf numFmtId="4" fontId="6" fillId="0" borderId="14" xfId="0" applyNumberFormat="1" applyFont="1" applyBorder="1"/>
    <xf numFmtId="1" fontId="4" fillId="0" borderId="30" xfId="0" applyNumberFormat="1" applyFont="1" applyBorder="1" applyAlignment="1">
      <alignment horizontal="center" vertical="center"/>
    </xf>
    <xf numFmtId="4" fontId="1" fillId="0" borderId="31" xfId="0" applyNumberFormat="1" applyFont="1" applyBorder="1"/>
    <xf numFmtId="4" fontId="1" fillId="0" borderId="30" xfId="0" applyNumberFormat="1" applyFont="1" applyBorder="1"/>
    <xf numFmtId="0" fontId="4" fillId="0" borderId="8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1" fontId="4" fillId="0" borderId="27" xfId="0" applyNumberFormat="1" applyFont="1" applyBorder="1" applyAlignment="1">
      <alignment horizontal="center" vertical="center"/>
    </xf>
    <xf numFmtId="1" fontId="4" fillId="0" borderId="28" xfId="0" applyNumberFormat="1" applyFont="1" applyBorder="1" applyAlignment="1">
      <alignment horizontal="center" vertical="center"/>
    </xf>
    <xf numFmtId="1" fontId="4" fillId="0" borderId="29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1" fontId="4" fillId="0" borderId="31" xfId="0" applyNumberFormat="1" applyFont="1" applyBorder="1" applyAlignment="1">
      <alignment horizontal="center" vertical="center"/>
    </xf>
    <xf numFmtId="4" fontId="1" fillId="0" borderId="32" xfId="0" applyNumberFormat="1" applyFont="1" applyBorder="1"/>
    <xf numFmtId="4" fontId="6" fillId="0" borderId="31" xfId="0" applyNumberFormat="1" applyFont="1" applyBorder="1"/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4" fontId="1" fillId="0" borderId="33" xfId="0" applyNumberFormat="1" applyFont="1" applyBorder="1"/>
    <xf numFmtId="4" fontId="1" fillId="0" borderId="34" xfId="0" applyNumberFormat="1" applyFont="1" applyBorder="1"/>
    <xf numFmtId="4" fontId="1" fillId="0" borderId="35" xfId="0" applyNumberFormat="1" applyFont="1" applyBorder="1"/>
    <xf numFmtId="4" fontId="1" fillId="0" borderId="36" xfId="0" applyNumberFormat="1" applyFont="1" applyBorder="1"/>
    <xf numFmtId="4" fontId="1" fillId="0" borderId="37" xfId="0" applyNumberFormat="1" applyFont="1" applyBorder="1"/>
    <xf numFmtId="4" fontId="1" fillId="0" borderId="41" xfId="0" applyNumberFormat="1" applyFont="1" applyBorder="1"/>
    <xf numFmtId="4" fontId="1" fillId="0" borderId="42" xfId="0" applyNumberFormat="1" applyFont="1" applyBorder="1"/>
    <xf numFmtId="4" fontId="1" fillId="0" borderId="43" xfId="0" applyNumberFormat="1" applyFont="1" applyBorder="1"/>
    <xf numFmtId="4" fontId="1" fillId="0" borderId="44" xfId="0" applyNumberFormat="1" applyFont="1" applyBorder="1" applyAlignment="1">
      <alignment horizontal="right"/>
    </xf>
    <xf numFmtId="4" fontId="1" fillId="0" borderId="38" xfId="0" applyNumberFormat="1" applyFont="1" applyBorder="1" applyAlignment="1">
      <alignment horizontal="right"/>
    </xf>
    <xf numFmtId="4" fontId="1" fillId="0" borderId="45" xfId="0" applyNumberFormat="1" applyFont="1" applyBorder="1" applyAlignment="1">
      <alignment horizontal="right"/>
    </xf>
    <xf numFmtId="4" fontId="1" fillId="0" borderId="39" xfId="0" applyNumberFormat="1" applyFont="1" applyBorder="1" applyAlignment="1">
      <alignment horizontal="right"/>
    </xf>
    <xf numFmtId="4" fontId="1" fillId="0" borderId="46" xfId="0" applyNumberFormat="1" applyFont="1" applyBorder="1" applyAlignment="1">
      <alignment horizontal="right"/>
    </xf>
    <xf numFmtId="4" fontId="1" fillId="0" borderId="40" xfId="0" applyNumberFormat="1" applyFont="1" applyBorder="1" applyAlignment="1">
      <alignment horizontal="right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2">
    <cellStyle name="Excel Built-in Normal" xfId="1" xr:uid="{422B4C8D-AE3C-4F00-8495-42FCF717D65A}"/>
    <cellStyle name="Įprastas" xfId="0" builtinId="0"/>
  </cellStyles>
  <dxfs count="0"/>
  <tableStyles count="1" defaultTableStyle="TableStyleMedium2" defaultPivotStyle="PivotStyleLight16">
    <tableStyle name="Invisible" pivot="0" table="0" count="0" xr9:uid="{CAFDDFF1-66CD-4D93-BE5F-E9EF70E0BAC3}"/>
  </tableStyles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ED06A-54A0-44A5-9FA8-79708C831F0A}">
  <dimension ref="A1:GF49"/>
  <sheetViews>
    <sheetView zoomScale="89" zoomScaleNormal="89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F32" sqref="F32"/>
    </sheetView>
  </sheetViews>
  <sheetFormatPr defaultColWidth="8.88671875" defaultRowHeight="13.8" x14ac:dyDescent="0.25"/>
  <cols>
    <col min="1" max="1" width="8" style="1" customWidth="1"/>
    <col min="2" max="2" width="48.6640625" style="1" customWidth="1"/>
    <col min="3" max="3" width="14.5546875" style="1" customWidth="1"/>
    <col min="4" max="4" width="14.6640625" style="1" customWidth="1"/>
    <col min="5" max="5" width="19.109375" style="1" customWidth="1"/>
    <col min="6" max="6" width="17.6640625" style="1" customWidth="1"/>
    <col min="7" max="7" width="20" style="1" customWidth="1"/>
    <col min="8" max="8" width="20.6640625" style="1" customWidth="1"/>
    <col min="9" max="9" width="20" style="1" customWidth="1"/>
    <col min="10" max="10" width="20.6640625" style="1" customWidth="1"/>
    <col min="11" max="11" width="17.5546875" style="1" customWidth="1"/>
    <col min="12" max="12" width="19.5546875" style="1" customWidth="1"/>
    <col min="13" max="13" width="19.6640625" style="1" customWidth="1"/>
    <col min="14" max="14" width="20.6640625" style="1" customWidth="1"/>
    <col min="15" max="15" width="20.88671875" style="1" customWidth="1"/>
    <col min="16" max="16" width="19.6640625" style="1" customWidth="1"/>
    <col min="17" max="17" width="20.33203125" style="1" customWidth="1"/>
    <col min="18" max="19" width="19.6640625" style="1" customWidth="1"/>
    <col min="20" max="20" width="17.33203125" style="1" customWidth="1"/>
    <col min="21" max="21" width="20.109375" style="1" customWidth="1"/>
    <col min="22" max="22" width="20" style="1" customWidth="1"/>
    <col min="23" max="23" width="20.109375" style="1" customWidth="1"/>
    <col min="24" max="24" width="20" style="1" customWidth="1"/>
    <col min="25" max="25" width="23.5546875" style="1" bestFit="1" customWidth="1"/>
    <col min="26" max="26" width="24.5546875" style="1" customWidth="1"/>
    <col min="27" max="27" width="23.33203125" style="1" bestFit="1" customWidth="1"/>
    <col min="28" max="28" width="21.33203125" style="1" customWidth="1"/>
    <col min="29" max="29" width="23.33203125" style="1" bestFit="1" customWidth="1"/>
    <col min="30" max="30" width="21.33203125" style="1" customWidth="1"/>
    <col min="31" max="31" width="20.44140625" style="1" customWidth="1"/>
    <col min="32" max="32" width="21.33203125" style="1" customWidth="1"/>
    <col min="33" max="33" width="23.33203125" style="1" bestFit="1" customWidth="1"/>
    <col min="34" max="34" width="21.33203125" style="1" customWidth="1"/>
    <col min="35" max="35" width="23.33203125" style="1" bestFit="1" customWidth="1"/>
    <col min="36" max="38" width="21.33203125" style="1" customWidth="1"/>
    <col min="39" max="39" width="23.33203125" style="1" bestFit="1" customWidth="1"/>
    <col min="40" max="40" width="21.33203125" style="1" customWidth="1"/>
    <col min="41" max="41" width="23.33203125" style="1" bestFit="1" customWidth="1"/>
    <col min="42" max="16384" width="8.88671875" style="1"/>
  </cols>
  <sheetData>
    <row r="1" spans="1:41" ht="14.4" thickBot="1" x14ac:dyDescent="0.3">
      <c r="A1" s="25" t="s">
        <v>0</v>
      </c>
    </row>
    <row r="2" spans="1:41" s="29" customFormat="1" ht="14.4" customHeight="1" x14ac:dyDescent="0.25">
      <c r="A2" s="26"/>
      <c r="B2" s="27" t="s">
        <v>1</v>
      </c>
      <c r="C2" s="27"/>
      <c r="D2" s="28"/>
      <c r="E2" s="123" t="s">
        <v>43</v>
      </c>
      <c r="F2" s="124"/>
      <c r="G2" s="123" t="s">
        <v>44</v>
      </c>
      <c r="H2" s="124"/>
      <c r="I2" s="123" t="s">
        <v>108</v>
      </c>
      <c r="J2" s="124"/>
      <c r="K2" s="123" t="s">
        <v>45</v>
      </c>
      <c r="L2" s="124"/>
      <c r="M2" s="123" t="s">
        <v>46</v>
      </c>
      <c r="N2" s="144"/>
      <c r="O2" s="123" t="s">
        <v>27</v>
      </c>
      <c r="P2" s="124"/>
      <c r="Q2" s="123" t="s">
        <v>47</v>
      </c>
      <c r="R2" s="124"/>
      <c r="S2" s="142" t="s">
        <v>48</v>
      </c>
      <c r="T2" s="143"/>
      <c r="U2" s="123" t="s">
        <v>56</v>
      </c>
      <c r="V2" s="124"/>
      <c r="W2" s="123" t="s">
        <v>110</v>
      </c>
      <c r="X2" s="124"/>
      <c r="Y2" s="123" t="s">
        <v>49</v>
      </c>
      <c r="Z2" s="124"/>
      <c r="AA2" s="123" t="s">
        <v>50</v>
      </c>
      <c r="AB2" s="124"/>
      <c r="AC2" s="123" t="s">
        <v>51</v>
      </c>
      <c r="AD2" s="124"/>
      <c r="AE2" s="123" t="s">
        <v>52</v>
      </c>
      <c r="AF2" s="124"/>
      <c r="AG2" s="123" t="s">
        <v>53</v>
      </c>
      <c r="AH2" s="124"/>
      <c r="AI2" s="123" t="s">
        <v>54</v>
      </c>
      <c r="AJ2" s="124"/>
      <c r="AK2" s="123" t="s">
        <v>55</v>
      </c>
      <c r="AL2" s="124"/>
      <c r="AM2" s="136" t="s">
        <v>150</v>
      </c>
      <c r="AN2" s="137"/>
      <c r="AO2" s="129" t="s">
        <v>23</v>
      </c>
    </row>
    <row r="3" spans="1:41" ht="14.4" customHeight="1" x14ac:dyDescent="0.25">
      <c r="A3" s="30"/>
      <c r="B3" s="31" t="s">
        <v>4</v>
      </c>
      <c r="C3" s="31"/>
      <c r="D3" s="32"/>
      <c r="E3" s="125" t="s">
        <v>25</v>
      </c>
      <c r="F3" s="126"/>
      <c r="G3" s="125" t="s">
        <v>25</v>
      </c>
      <c r="H3" s="126"/>
      <c r="I3" s="125" t="s">
        <v>25</v>
      </c>
      <c r="J3" s="126"/>
      <c r="K3" s="125" t="s">
        <v>25</v>
      </c>
      <c r="L3" s="126"/>
      <c r="M3" s="125" t="s">
        <v>25</v>
      </c>
      <c r="N3" s="126"/>
      <c r="O3" s="125" t="s">
        <v>25</v>
      </c>
      <c r="P3" s="126"/>
      <c r="Q3" s="125" t="s">
        <v>25</v>
      </c>
      <c r="R3" s="126"/>
      <c r="S3" s="125" t="s">
        <v>25</v>
      </c>
      <c r="T3" s="126"/>
      <c r="U3" s="125" t="s">
        <v>25</v>
      </c>
      <c r="V3" s="126"/>
      <c r="W3" s="125" t="s">
        <v>109</v>
      </c>
      <c r="X3" s="126"/>
      <c r="Y3" s="125" t="s">
        <v>25</v>
      </c>
      <c r="Z3" s="126"/>
      <c r="AA3" s="125" t="s">
        <v>25</v>
      </c>
      <c r="AB3" s="126"/>
      <c r="AC3" s="125" t="s">
        <v>25</v>
      </c>
      <c r="AD3" s="126"/>
      <c r="AE3" s="125" t="s">
        <v>25</v>
      </c>
      <c r="AF3" s="126"/>
      <c r="AG3" s="125" t="s">
        <v>25</v>
      </c>
      <c r="AH3" s="126"/>
      <c r="AI3" s="125" t="s">
        <v>25</v>
      </c>
      <c r="AJ3" s="126"/>
      <c r="AK3" s="125" t="s">
        <v>25</v>
      </c>
      <c r="AL3" s="126"/>
      <c r="AM3" s="138"/>
      <c r="AN3" s="139"/>
      <c r="AO3" s="130"/>
    </row>
    <row r="4" spans="1:41" ht="14.4" customHeight="1" x14ac:dyDescent="0.25">
      <c r="A4" s="33"/>
      <c r="B4" s="34" t="s">
        <v>3</v>
      </c>
      <c r="C4" s="34"/>
      <c r="D4" s="35"/>
      <c r="E4" s="125">
        <v>336212073</v>
      </c>
      <c r="F4" s="126"/>
      <c r="G4" s="125" t="s">
        <v>57</v>
      </c>
      <c r="H4" s="126"/>
      <c r="I4" s="125">
        <v>8035</v>
      </c>
      <c r="J4" s="126"/>
      <c r="K4" s="125">
        <v>81551714</v>
      </c>
      <c r="L4" s="126"/>
      <c r="M4" s="125" t="s">
        <v>58</v>
      </c>
      <c r="N4" s="145"/>
      <c r="O4" s="125">
        <v>4322</v>
      </c>
      <c r="P4" s="126"/>
      <c r="Q4" s="125" t="s">
        <v>59</v>
      </c>
      <c r="R4" s="126"/>
      <c r="S4" s="125">
        <v>2215011274</v>
      </c>
      <c r="T4" s="126"/>
      <c r="U4" s="125" t="s">
        <v>60</v>
      </c>
      <c r="V4" s="126"/>
      <c r="W4" s="125">
        <v>210915</v>
      </c>
      <c r="X4" s="126"/>
      <c r="Y4" s="125" t="s">
        <v>61</v>
      </c>
      <c r="Z4" s="126"/>
      <c r="AA4" s="125" t="s">
        <v>62</v>
      </c>
      <c r="AB4" s="126"/>
      <c r="AC4" s="125" t="s">
        <v>63</v>
      </c>
      <c r="AD4" s="126"/>
      <c r="AE4" s="125" t="s">
        <v>64</v>
      </c>
      <c r="AF4" s="126"/>
      <c r="AG4" s="125" t="s">
        <v>65</v>
      </c>
      <c r="AH4" s="126"/>
      <c r="AI4" s="125" t="s">
        <v>67</v>
      </c>
      <c r="AJ4" s="126"/>
      <c r="AK4" s="125" t="s">
        <v>66</v>
      </c>
      <c r="AL4" s="126"/>
      <c r="AM4" s="140"/>
      <c r="AN4" s="141"/>
      <c r="AO4" s="130"/>
    </row>
    <row r="5" spans="1:41" ht="14.4" customHeight="1" x14ac:dyDescent="0.25">
      <c r="A5" s="30"/>
      <c r="B5" s="31" t="s">
        <v>2</v>
      </c>
      <c r="C5" s="31"/>
      <c r="D5" s="32"/>
      <c r="E5" s="125">
        <v>2008</v>
      </c>
      <c r="F5" s="126"/>
      <c r="G5" s="125">
        <v>2023</v>
      </c>
      <c r="H5" s="126"/>
      <c r="I5" s="125">
        <v>1996</v>
      </c>
      <c r="J5" s="126"/>
      <c r="K5" s="125">
        <v>2006</v>
      </c>
      <c r="L5" s="126"/>
      <c r="M5" s="125">
        <v>2011</v>
      </c>
      <c r="N5" s="145"/>
      <c r="O5" s="125">
        <v>1997</v>
      </c>
      <c r="P5" s="126"/>
      <c r="Q5" s="125">
        <v>2004</v>
      </c>
      <c r="R5" s="126"/>
      <c r="S5" s="125">
        <v>2014</v>
      </c>
      <c r="T5" s="126"/>
      <c r="U5" s="125">
        <v>2015</v>
      </c>
      <c r="V5" s="126"/>
      <c r="W5" s="125">
        <v>2022</v>
      </c>
      <c r="X5" s="126"/>
      <c r="Y5" s="125">
        <v>2022</v>
      </c>
      <c r="Z5" s="126"/>
      <c r="AA5" s="125">
        <v>2008</v>
      </c>
      <c r="AB5" s="126"/>
      <c r="AC5" s="125">
        <v>2012</v>
      </c>
      <c r="AD5" s="126"/>
      <c r="AE5" s="125">
        <v>2008</v>
      </c>
      <c r="AF5" s="126"/>
      <c r="AG5" s="125">
        <v>2017</v>
      </c>
      <c r="AH5" s="126"/>
      <c r="AI5" s="125">
        <v>2016</v>
      </c>
      <c r="AJ5" s="126"/>
      <c r="AK5" s="125">
        <v>2006</v>
      </c>
      <c r="AL5" s="126"/>
      <c r="AM5" s="132"/>
      <c r="AN5" s="133"/>
      <c r="AO5" s="130"/>
    </row>
    <row r="6" spans="1:41" ht="14.4" customHeight="1" x14ac:dyDescent="0.25">
      <c r="A6" s="36"/>
      <c r="B6" s="37" t="s">
        <v>5</v>
      </c>
      <c r="C6" s="37"/>
      <c r="D6" s="32"/>
      <c r="E6" s="125" t="s">
        <v>29</v>
      </c>
      <c r="F6" s="126"/>
      <c r="G6" s="125" t="s">
        <v>29</v>
      </c>
      <c r="H6" s="126"/>
      <c r="I6" s="125" t="s">
        <v>29</v>
      </c>
      <c r="J6" s="126"/>
      <c r="K6" s="125" t="s">
        <v>28</v>
      </c>
      <c r="L6" s="126"/>
      <c r="M6" s="125" t="s">
        <v>28</v>
      </c>
      <c r="N6" s="145"/>
      <c r="O6" s="125" t="s">
        <v>28</v>
      </c>
      <c r="P6" s="126"/>
      <c r="Q6" s="125" t="s">
        <v>28</v>
      </c>
      <c r="R6" s="126"/>
      <c r="S6" s="125" t="s">
        <v>28</v>
      </c>
      <c r="T6" s="126"/>
      <c r="U6" s="125" t="s">
        <v>28</v>
      </c>
      <c r="V6" s="126"/>
      <c r="W6" s="125" t="s">
        <v>28</v>
      </c>
      <c r="X6" s="126"/>
      <c r="Y6" s="125" t="s">
        <v>30</v>
      </c>
      <c r="Z6" s="126"/>
      <c r="AA6" s="125" t="s">
        <v>30</v>
      </c>
      <c r="AB6" s="126"/>
      <c r="AC6" s="125" t="s">
        <v>30</v>
      </c>
      <c r="AD6" s="126"/>
      <c r="AE6" s="125" t="s">
        <v>30</v>
      </c>
      <c r="AF6" s="126"/>
      <c r="AG6" s="125" t="s">
        <v>30</v>
      </c>
      <c r="AH6" s="126"/>
      <c r="AI6" s="125" t="s">
        <v>31</v>
      </c>
      <c r="AJ6" s="126"/>
      <c r="AK6" s="125" t="s">
        <v>31</v>
      </c>
      <c r="AL6" s="126"/>
      <c r="AM6" s="132"/>
      <c r="AN6" s="133"/>
      <c r="AO6" s="130"/>
    </row>
    <row r="7" spans="1:41" ht="15" customHeight="1" thickBot="1" x14ac:dyDescent="0.3">
      <c r="A7" s="38"/>
      <c r="B7" s="39"/>
      <c r="C7" s="39"/>
      <c r="D7" s="40"/>
      <c r="E7" s="127"/>
      <c r="F7" s="128"/>
      <c r="G7" s="127"/>
      <c r="H7" s="128"/>
      <c r="I7" s="127"/>
      <c r="J7" s="128"/>
      <c r="K7" s="127"/>
      <c r="L7" s="128"/>
      <c r="M7" s="127"/>
      <c r="N7" s="146"/>
      <c r="O7" s="127"/>
      <c r="P7" s="128"/>
      <c r="Q7" s="127"/>
      <c r="R7" s="128"/>
      <c r="S7" s="127"/>
      <c r="T7" s="128"/>
      <c r="U7" s="127"/>
      <c r="V7" s="128"/>
      <c r="W7" s="127"/>
      <c r="X7" s="128"/>
      <c r="Y7" s="127"/>
      <c r="Z7" s="128"/>
      <c r="AA7" s="127"/>
      <c r="AB7" s="128"/>
      <c r="AC7" s="127"/>
      <c r="AD7" s="128"/>
      <c r="AE7" s="127"/>
      <c r="AF7" s="128"/>
      <c r="AG7" s="127"/>
      <c r="AH7" s="128"/>
      <c r="AI7" s="127"/>
      <c r="AJ7" s="128"/>
      <c r="AK7" s="103"/>
      <c r="AL7" s="103"/>
      <c r="AM7" s="134"/>
      <c r="AN7" s="135"/>
      <c r="AO7" s="130"/>
    </row>
    <row r="8" spans="1:41" ht="79.2" customHeight="1" thickBot="1" x14ac:dyDescent="0.3">
      <c r="A8" s="41" t="s">
        <v>6</v>
      </c>
      <c r="B8" s="42" t="s">
        <v>7</v>
      </c>
      <c r="C8" s="43" t="s">
        <v>8</v>
      </c>
      <c r="D8" s="41" t="s">
        <v>9</v>
      </c>
      <c r="E8" s="44" t="s">
        <v>21</v>
      </c>
      <c r="F8" s="44" t="s">
        <v>22</v>
      </c>
      <c r="G8" s="44" t="s">
        <v>21</v>
      </c>
      <c r="H8" s="44" t="s">
        <v>22</v>
      </c>
      <c r="I8" s="44" t="s">
        <v>21</v>
      </c>
      <c r="J8" s="44" t="s">
        <v>22</v>
      </c>
      <c r="K8" s="44" t="s">
        <v>21</v>
      </c>
      <c r="L8" s="44" t="s">
        <v>22</v>
      </c>
      <c r="M8" s="44" t="s">
        <v>21</v>
      </c>
      <c r="N8" s="44" t="s">
        <v>22</v>
      </c>
      <c r="O8" s="44" t="s">
        <v>21</v>
      </c>
      <c r="P8" s="44" t="s">
        <v>22</v>
      </c>
      <c r="Q8" s="44" t="s">
        <v>21</v>
      </c>
      <c r="R8" s="44" t="s">
        <v>22</v>
      </c>
      <c r="S8" s="44" t="s">
        <v>21</v>
      </c>
      <c r="T8" s="44" t="s">
        <v>22</v>
      </c>
      <c r="U8" s="44" t="s">
        <v>21</v>
      </c>
      <c r="V8" s="44" t="s">
        <v>22</v>
      </c>
      <c r="W8" s="44" t="s">
        <v>21</v>
      </c>
      <c r="X8" s="44" t="s">
        <v>22</v>
      </c>
      <c r="Y8" s="44" t="s">
        <v>21</v>
      </c>
      <c r="Z8" s="44" t="s">
        <v>22</v>
      </c>
      <c r="AA8" s="44" t="s">
        <v>21</v>
      </c>
      <c r="AB8" s="44" t="s">
        <v>22</v>
      </c>
      <c r="AC8" s="44" t="s">
        <v>21</v>
      </c>
      <c r="AD8" s="44" t="s">
        <v>22</v>
      </c>
      <c r="AE8" s="44" t="s">
        <v>21</v>
      </c>
      <c r="AF8" s="44" t="s">
        <v>22</v>
      </c>
      <c r="AG8" s="44" t="s">
        <v>21</v>
      </c>
      <c r="AH8" s="44" t="s">
        <v>22</v>
      </c>
      <c r="AI8" s="44" t="s">
        <v>21</v>
      </c>
      <c r="AJ8" s="44" t="s">
        <v>22</v>
      </c>
      <c r="AK8" s="44" t="s">
        <v>21</v>
      </c>
      <c r="AL8" s="44" t="s">
        <v>22</v>
      </c>
      <c r="AM8" s="44" t="s">
        <v>21</v>
      </c>
      <c r="AN8" s="44" t="s">
        <v>22</v>
      </c>
      <c r="AO8" s="131"/>
    </row>
    <row r="9" spans="1:41" ht="14.4" thickBot="1" x14ac:dyDescent="0.3">
      <c r="A9" s="45" t="s">
        <v>10</v>
      </c>
      <c r="B9" s="46"/>
      <c r="C9" s="47"/>
      <c r="D9" s="46"/>
    </row>
    <row r="10" spans="1:41" x14ac:dyDescent="0.25">
      <c r="A10" s="6">
        <v>1</v>
      </c>
      <c r="B10" s="8" t="s">
        <v>123</v>
      </c>
      <c r="C10" s="11" t="s">
        <v>11</v>
      </c>
      <c r="D10" s="64">
        <v>3</v>
      </c>
      <c r="E10" s="14"/>
      <c r="F10" s="14">
        <f>D10*E10</f>
        <v>0</v>
      </c>
      <c r="G10" s="14"/>
      <c r="H10" s="14">
        <f t="shared" ref="H10:H25" si="0">D10*G10</f>
        <v>0</v>
      </c>
      <c r="I10" s="14"/>
      <c r="J10" s="14">
        <f>D10*I10</f>
        <v>0</v>
      </c>
      <c r="K10" s="14"/>
      <c r="L10" s="14">
        <f t="shared" ref="L10:L25" si="1">D10*K10</f>
        <v>0</v>
      </c>
      <c r="M10" s="14"/>
      <c r="N10" s="14">
        <f>M10*D10</f>
        <v>0</v>
      </c>
      <c r="O10" s="14"/>
      <c r="P10" s="14">
        <f t="shared" ref="P10:P25" si="2">D10*O10</f>
        <v>0</v>
      </c>
      <c r="Q10" s="14"/>
      <c r="R10" s="14">
        <f t="shared" ref="R10:R25" si="3">D10*Q10</f>
        <v>0</v>
      </c>
      <c r="S10" s="14"/>
      <c r="T10" s="14">
        <f t="shared" ref="T10:T25" si="4">D10*S10</f>
        <v>0</v>
      </c>
      <c r="U10" s="14"/>
      <c r="V10" s="14">
        <f t="shared" ref="V10:V25" si="5">D10*U10</f>
        <v>0</v>
      </c>
      <c r="W10" s="14"/>
      <c r="X10" s="14">
        <f t="shared" ref="X10:X25" si="6">W10*D10</f>
        <v>0</v>
      </c>
      <c r="Y10" s="14"/>
      <c r="Z10" s="14">
        <f t="shared" ref="Z10:Z25" si="7">D10*Y10</f>
        <v>0</v>
      </c>
      <c r="AA10" s="14"/>
      <c r="AB10" s="14">
        <f t="shared" ref="AB10:AB25" si="8">AA10*D10</f>
        <v>0</v>
      </c>
      <c r="AC10" s="16"/>
      <c r="AD10" s="14">
        <f t="shared" ref="AD10:AD25" si="9">D10*AC10</f>
        <v>0</v>
      </c>
      <c r="AE10" s="16"/>
      <c r="AF10" s="14">
        <f t="shared" ref="AF10:AF25" si="10">D10*AE10</f>
        <v>0</v>
      </c>
      <c r="AG10" s="14"/>
      <c r="AH10" s="14">
        <f t="shared" ref="AH10:AH25" si="11">D10*AG10</f>
        <v>0</v>
      </c>
      <c r="AI10" s="14"/>
      <c r="AJ10" s="14">
        <f t="shared" ref="AJ10:AJ25" si="12">D10*AI10</f>
        <v>0</v>
      </c>
      <c r="AK10" s="105"/>
      <c r="AL10" s="110">
        <f>D10*AK10</f>
        <v>0</v>
      </c>
      <c r="AM10" s="113" t="s">
        <v>149</v>
      </c>
      <c r="AN10" s="114" t="s">
        <v>149</v>
      </c>
      <c r="AO10" s="70">
        <f>F10+H10+J10+L10+N10+P10+R10+T10+V10+X10+Z10+AB10+AD10+AF10+AH10+AJ10+AL10</f>
        <v>0</v>
      </c>
    </row>
    <row r="11" spans="1:41" x14ac:dyDescent="0.25">
      <c r="A11" s="5">
        <v>2</v>
      </c>
      <c r="B11" s="9" t="s">
        <v>144</v>
      </c>
      <c r="C11" s="12" t="s">
        <v>11</v>
      </c>
      <c r="D11" s="49">
        <v>3</v>
      </c>
      <c r="E11" s="9"/>
      <c r="F11" s="9">
        <f t="shared" ref="F11:F25" si="13">D11*E11</f>
        <v>0</v>
      </c>
      <c r="G11" s="9"/>
      <c r="H11" s="9">
        <f t="shared" si="0"/>
        <v>0</v>
      </c>
      <c r="I11" s="9"/>
      <c r="J11" s="9">
        <f t="shared" ref="J11:J25" si="14">D11*I11</f>
        <v>0</v>
      </c>
      <c r="K11" s="9"/>
      <c r="L11" s="9">
        <f t="shared" si="1"/>
        <v>0</v>
      </c>
      <c r="M11" s="9"/>
      <c r="N11" s="9">
        <f t="shared" ref="N11:N25" si="15">M11*D11</f>
        <v>0</v>
      </c>
      <c r="O11" s="9"/>
      <c r="P11" s="9">
        <f t="shared" si="2"/>
        <v>0</v>
      </c>
      <c r="Q11" s="9"/>
      <c r="R11" s="9">
        <f t="shared" si="3"/>
        <v>0</v>
      </c>
      <c r="S11" s="9"/>
      <c r="T11" s="9">
        <f t="shared" si="4"/>
        <v>0</v>
      </c>
      <c r="U11" s="9"/>
      <c r="V11" s="9">
        <f t="shared" si="5"/>
        <v>0</v>
      </c>
      <c r="W11" s="9"/>
      <c r="X11" s="9">
        <f t="shared" si="6"/>
        <v>0</v>
      </c>
      <c r="Y11" s="9"/>
      <c r="Z11" s="9">
        <f t="shared" si="7"/>
        <v>0</v>
      </c>
      <c r="AA11" s="9"/>
      <c r="AB11" s="9">
        <f t="shared" si="8"/>
        <v>0</v>
      </c>
      <c r="AC11" s="17"/>
      <c r="AD11" s="9">
        <f t="shared" si="9"/>
        <v>0</v>
      </c>
      <c r="AE11" s="17"/>
      <c r="AF11" s="9">
        <f t="shared" si="10"/>
        <v>0</v>
      </c>
      <c r="AG11" s="9"/>
      <c r="AH11" s="9">
        <f t="shared" si="11"/>
        <v>0</v>
      </c>
      <c r="AI11" s="9"/>
      <c r="AJ11" s="9">
        <f t="shared" si="12"/>
        <v>0</v>
      </c>
      <c r="AK11" s="106"/>
      <c r="AL11" s="111">
        <f t="shared" ref="AL11:AL25" si="16">D11*AK11</f>
        <v>0</v>
      </c>
      <c r="AM11" s="115" t="s">
        <v>149</v>
      </c>
      <c r="AN11" s="116" t="s">
        <v>149</v>
      </c>
      <c r="AO11" s="71">
        <f t="shared" ref="AO11:AO24" si="17">F11+H11+J11+L11+N11+P11+R11+T11+V11+X11+Z11+AB11+AD11+AF11+AH11+AJ11+AL11</f>
        <v>0</v>
      </c>
    </row>
    <row r="12" spans="1:41" x14ac:dyDescent="0.25">
      <c r="A12" s="5">
        <v>3</v>
      </c>
      <c r="B12" s="9" t="s">
        <v>124</v>
      </c>
      <c r="C12" s="12" t="s">
        <v>11</v>
      </c>
      <c r="D12" s="49">
        <v>3</v>
      </c>
      <c r="E12" s="9"/>
      <c r="F12" s="9">
        <f t="shared" si="13"/>
        <v>0</v>
      </c>
      <c r="G12" s="9"/>
      <c r="H12" s="9">
        <f t="shared" si="0"/>
        <v>0</v>
      </c>
      <c r="I12" s="9"/>
      <c r="J12" s="9">
        <f t="shared" si="14"/>
        <v>0</v>
      </c>
      <c r="K12" s="9"/>
      <c r="L12" s="9">
        <f t="shared" si="1"/>
        <v>0</v>
      </c>
      <c r="M12" s="19"/>
      <c r="N12" s="9">
        <f t="shared" si="15"/>
        <v>0</v>
      </c>
      <c r="O12" s="9"/>
      <c r="P12" s="9">
        <f t="shared" si="2"/>
        <v>0</v>
      </c>
      <c r="Q12" s="9"/>
      <c r="R12" s="9">
        <f t="shared" si="3"/>
        <v>0</v>
      </c>
      <c r="S12" s="9"/>
      <c r="T12" s="9">
        <f t="shared" si="4"/>
        <v>0</v>
      </c>
      <c r="U12" s="9"/>
      <c r="V12" s="9">
        <f t="shared" si="5"/>
        <v>0</v>
      </c>
      <c r="W12" s="9"/>
      <c r="X12" s="9">
        <f t="shared" si="6"/>
        <v>0</v>
      </c>
      <c r="Y12" s="9"/>
      <c r="Z12" s="9">
        <f t="shared" si="7"/>
        <v>0</v>
      </c>
      <c r="AA12" s="19"/>
      <c r="AB12" s="9">
        <f t="shared" si="8"/>
        <v>0</v>
      </c>
      <c r="AC12" s="17"/>
      <c r="AD12" s="9">
        <f t="shared" si="9"/>
        <v>0</v>
      </c>
      <c r="AE12" s="17"/>
      <c r="AF12" s="9">
        <f t="shared" si="10"/>
        <v>0</v>
      </c>
      <c r="AG12" s="9"/>
      <c r="AH12" s="9">
        <f t="shared" si="11"/>
        <v>0</v>
      </c>
      <c r="AI12" s="9"/>
      <c r="AJ12" s="9">
        <f t="shared" si="12"/>
        <v>0</v>
      </c>
      <c r="AK12" s="106"/>
      <c r="AL12" s="111">
        <f t="shared" si="16"/>
        <v>0</v>
      </c>
      <c r="AM12" s="115" t="s">
        <v>149</v>
      </c>
      <c r="AN12" s="116" t="s">
        <v>149</v>
      </c>
      <c r="AO12" s="71">
        <f t="shared" si="17"/>
        <v>0</v>
      </c>
    </row>
    <row r="13" spans="1:41" x14ac:dyDescent="0.25">
      <c r="A13" s="5">
        <v>4</v>
      </c>
      <c r="B13" s="9" t="s">
        <v>122</v>
      </c>
      <c r="C13" s="12" t="s">
        <v>11</v>
      </c>
      <c r="D13" s="49">
        <v>3</v>
      </c>
      <c r="E13" s="9"/>
      <c r="F13" s="9">
        <f t="shared" si="13"/>
        <v>0</v>
      </c>
      <c r="G13" s="9"/>
      <c r="H13" s="9">
        <f t="shared" si="0"/>
        <v>0</v>
      </c>
      <c r="I13" s="9"/>
      <c r="J13" s="9">
        <f t="shared" si="14"/>
        <v>0</v>
      </c>
      <c r="K13" s="9"/>
      <c r="L13" s="9">
        <f t="shared" si="1"/>
        <v>0</v>
      </c>
      <c r="M13" s="9"/>
      <c r="N13" s="9">
        <f t="shared" si="15"/>
        <v>0</v>
      </c>
      <c r="O13" s="9"/>
      <c r="P13" s="9">
        <f t="shared" si="2"/>
        <v>0</v>
      </c>
      <c r="Q13" s="9"/>
      <c r="R13" s="9">
        <f t="shared" si="3"/>
        <v>0</v>
      </c>
      <c r="S13" s="9"/>
      <c r="T13" s="9">
        <f t="shared" si="4"/>
        <v>0</v>
      </c>
      <c r="U13" s="9"/>
      <c r="V13" s="9">
        <f t="shared" si="5"/>
        <v>0</v>
      </c>
      <c r="W13" s="9"/>
      <c r="X13" s="9">
        <f t="shared" si="6"/>
        <v>0</v>
      </c>
      <c r="Y13" s="9"/>
      <c r="Z13" s="9">
        <f t="shared" si="7"/>
        <v>0</v>
      </c>
      <c r="AA13" s="9"/>
      <c r="AB13" s="9">
        <f t="shared" si="8"/>
        <v>0</v>
      </c>
      <c r="AC13" s="17"/>
      <c r="AD13" s="9">
        <f t="shared" si="9"/>
        <v>0</v>
      </c>
      <c r="AE13" s="17"/>
      <c r="AF13" s="9">
        <f t="shared" si="10"/>
        <v>0</v>
      </c>
      <c r="AG13" s="9"/>
      <c r="AH13" s="9">
        <f t="shared" si="11"/>
        <v>0</v>
      </c>
      <c r="AI13" s="9"/>
      <c r="AJ13" s="9">
        <f t="shared" si="12"/>
        <v>0</v>
      </c>
      <c r="AK13" s="106"/>
      <c r="AL13" s="111">
        <f t="shared" si="16"/>
        <v>0</v>
      </c>
      <c r="AM13" s="115" t="s">
        <v>149</v>
      </c>
      <c r="AN13" s="116" t="s">
        <v>149</v>
      </c>
      <c r="AO13" s="71">
        <f t="shared" si="17"/>
        <v>0</v>
      </c>
    </row>
    <row r="14" spans="1:41" x14ac:dyDescent="0.25">
      <c r="A14" s="5">
        <v>5</v>
      </c>
      <c r="B14" s="9" t="s">
        <v>134</v>
      </c>
      <c r="C14" s="12" t="s">
        <v>11</v>
      </c>
      <c r="D14" s="49">
        <v>3</v>
      </c>
      <c r="E14" s="9"/>
      <c r="F14" s="9">
        <f t="shared" si="13"/>
        <v>0</v>
      </c>
      <c r="G14" s="9"/>
      <c r="H14" s="9">
        <f t="shared" si="0"/>
        <v>0</v>
      </c>
      <c r="I14" s="9"/>
      <c r="J14" s="9">
        <f t="shared" si="14"/>
        <v>0</v>
      </c>
      <c r="K14" s="9"/>
      <c r="L14" s="9">
        <f t="shared" si="1"/>
        <v>0</v>
      </c>
      <c r="M14" s="9"/>
      <c r="N14" s="9">
        <f t="shared" si="15"/>
        <v>0</v>
      </c>
      <c r="O14" s="9"/>
      <c r="P14" s="9">
        <f t="shared" si="2"/>
        <v>0</v>
      </c>
      <c r="Q14" s="9"/>
      <c r="R14" s="9">
        <f t="shared" si="3"/>
        <v>0</v>
      </c>
      <c r="S14" s="9"/>
      <c r="T14" s="9">
        <f t="shared" si="4"/>
        <v>0</v>
      </c>
      <c r="U14" s="9"/>
      <c r="V14" s="9">
        <f t="shared" si="5"/>
        <v>0</v>
      </c>
      <c r="W14" s="9"/>
      <c r="X14" s="9">
        <f t="shared" si="6"/>
        <v>0</v>
      </c>
      <c r="Y14" s="9"/>
      <c r="Z14" s="9">
        <f t="shared" si="7"/>
        <v>0</v>
      </c>
      <c r="AA14" s="9"/>
      <c r="AB14" s="9">
        <f t="shared" si="8"/>
        <v>0</v>
      </c>
      <c r="AC14" s="17"/>
      <c r="AD14" s="9">
        <f t="shared" si="9"/>
        <v>0</v>
      </c>
      <c r="AE14" s="17"/>
      <c r="AF14" s="9">
        <f t="shared" si="10"/>
        <v>0</v>
      </c>
      <c r="AG14" s="9"/>
      <c r="AH14" s="9">
        <f t="shared" si="11"/>
        <v>0</v>
      </c>
      <c r="AI14" s="9"/>
      <c r="AJ14" s="9">
        <f t="shared" si="12"/>
        <v>0</v>
      </c>
      <c r="AK14" s="106"/>
      <c r="AL14" s="111">
        <f t="shared" si="16"/>
        <v>0</v>
      </c>
      <c r="AM14" s="115" t="s">
        <v>149</v>
      </c>
      <c r="AN14" s="116" t="s">
        <v>149</v>
      </c>
      <c r="AO14" s="71">
        <f t="shared" si="17"/>
        <v>0</v>
      </c>
    </row>
    <row r="15" spans="1:41" x14ac:dyDescent="0.25">
      <c r="A15" s="5">
        <v>6</v>
      </c>
      <c r="B15" s="9" t="s">
        <v>125</v>
      </c>
      <c r="C15" s="12" t="s">
        <v>11</v>
      </c>
      <c r="D15" s="49">
        <v>3</v>
      </c>
      <c r="E15" s="9"/>
      <c r="F15" s="9">
        <f t="shared" si="13"/>
        <v>0</v>
      </c>
      <c r="G15" s="9"/>
      <c r="H15" s="9">
        <f t="shared" si="0"/>
        <v>0</v>
      </c>
      <c r="I15" s="9"/>
      <c r="J15" s="9">
        <f t="shared" si="14"/>
        <v>0</v>
      </c>
      <c r="K15" s="9"/>
      <c r="L15" s="9">
        <f t="shared" si="1"/>
        <v>0</v>
      </c>
      <c r="M15" s="9"/>
      <c r="N15" s="9">
        <f t="shared" si="15"/>
        <v>0</v>
      </c>
      <c r="O15" s="9"/>
      <c r="P15" s="9">
        <f t="shared" si="2"/>
        <v>0</v>
      </c>
      <c r="Q15" s="9"/>
      <c r="R15" s="9">
        <f t="shared" si="3"/>
        <v>0</v>
      </c>
      <c r="S15" s="9"/>
      <c r="T15" s="9">
        <f t="shared" si="4"/>
        <v>0</v>
      </c>
      <c r="U15" s="9"/>
      <c r="V15" s="9">
        <f t="shared" si="5"/>
        <v>0</v>
      </c>
      <c r="W15" s="9"/>
      <c r="X15" s="9">
        <f t="shared" si="6"/>
        <v>0</v>
      </c>
      <c r="Y15" s="9"/>
      <c r="Z15" s="9">
        <f t="shared" si="7"/>
        <v>0</v>
      </c>
      <c r="AA15" s="9"/>
      <c r="AB15" s="9">
        <f t="shared" si="8"/>
        <v>0</v>
      </c>
      <c r="AC15" s="17"/>
      <c r="AD15" s="9">
        <f t="shared" si="9"/>
        <v>0</v>
      </c>
      <c r="AE15" s="17"/>
      <c r="AF15" s="9">
        <f t="shared" si="10"/>
        <v>0</v>
      </c>
      <c r="AG15" s="9"/>
      <c r="AH15" s="9">
        <f t="shared" si="11"/>
        <v>0</v>
      </c>
      <c r="AI15" s="9"/>
      <c r="AJ15" s="9">
        <f t="shared" si="12"/>
        <v>0</v>
      </c>
      <c r="AK15" s="106"/>
      <c r="AL15" s="111">
        <f t="shared" si="16"/>
        <v>0</v>
      </c>
      <c r="AM15" s="115" t="s">
        <v>149</v>
      </c>
      <c r="AN15" s="116" t="s">
        <v>149</v>
      </c>
      <c r="AO15" s="71">
        <f t="shared" si="17"/>
        <v>0</v>
      </c>
    </row>
    <row r="16" spans="1:41" x14ac:dyDescent="0.25">
      <c r="A16" s="5">
        <v>7</v>
      </c>
      <c r="B16" s="9" t="s">
        <v>14</v>
      </c>
      <c r="C16" s="12" t="s">
        <v>11</v>
      </c>
      <c r="D16" s="49">
        <v>3</v>
      </c>
      <c r="E16" s="9"/>
      <c r="F16" s="9">
        <f t="shared" si="13"/>
        <v>0</v>
      </c>
      <c r="G16" s="9"/>
      <c r="H16" s="9">
        <f t="shared" si="0"/>
        <v>0</v>
      </c>
      <c r="I16" s="9"/>
      <c r="J16" s="9">
        <f t="shared" si="14"/>
        <v>0</v>
      </c>
      <c r="K16" s="9"/>
      <c r="L16" s="9">
        <f t="shared" si="1"/>
        <v>0</v>
      </c>
      <c r="M16" s="9"/>
      <c r="N16" s="9">
        <f t="shared" si="15"/>
        <v>0</v>
      </c>
      <c r="O16" s="9"/>
      <c r="P16" s="9">
        <f t="shared" si="2"/>
        <v>0</v>
      </c>
      <c r="Q16" s="9"/>
      <c r="R16" s="9">
        <f t="shared" si="3"/>
        <v>0</v>
      </c>
      <c r="S16" s="9"/>
      <c r="T16" s="9">
        <f t="shared" si="4"/>
        <v>0</v>
      </c>
      <c r="U16" s="9"/>
      <c r="V16" s="9">
        <f t="shared" si="5"/>
        <v>0</v>
      </c>
      <c r="W16" s="9"/>
      <c r="X16" s="9">
        <f t="shared" si="6"/>
        <v>0</v>
      </c>
      <c r="Y16" s="9"/>
      <c r="Z16" s="9">
        <f t="shared" si="7"/>
        <v>0</v>
      </c>
      <c r="AA16" s="9"/>
      <c r="AB16" s="9">
        <f t="shared" si="8"/>
        <v>0</v>
      </c>
      <c r="AC16" s="17"/>
      <c r="AD16" s="9">
        <f t="shared" si="9"/>
        <v>0</v>
      </c>
      <c r="AE16" s="17"/>
      <c r="AF16" s="9">
        <f t="shared" si="10"/>
        <v>0</v>
      </c>
      <c r="AG16" s="9"/>
      <c r="AH16" s="9">
        <f t="shared" si="11"/>
        <v>0</v>
      </c>
      <c r="AI16" s="9"/>
      <c r="AJ16" s="9">
        <f t="shared" si="12"/>
        <v>0</v>
      </c>
      <c r="AK16" s="106"/>
      <c r="AL16" s="111">
        <f t="shared" si="16"/>
        <v>0</v>
      </c>
      <c r="AM16" s="115" t="s">
        <v>149</v>
      </c>
      <c r="AN16" s="116" t="s">
        <v>149</v>
      </c>
      <c r="AO16" s="71">
        <f t="shared" si="17"/>
        <v>0</v>
      </c>
    </row>
    <row r="17" spans="1:188" x14ac:dyDescent="0.25">
      <c r="A17" s="5">
        <v>8</v>
      </c>
      <c r="B17" s="9" t="s">
        <v>126</v>
      </c>
      <c r="C17" s="12" t="s">
        <v>11</v>
      </c>
      <c r="D17" s="49">
        <v>3</v>
      </c>
      <c r="E17" s="9"/>
      <c r="F17" s="9">
        <f t="shared" si="13"/>
        <v>0</v>
      </c>
      <c r="G17" s="9"/>
      <c r="H17" s="9">
        <f t="shared" si="0"/>
        <v>0</v>
      </c>
      <c r="I17" s="9"/>
      <c r="J17" s="9">
        <f t="shared" si="14"/>
        <v>0</v>
      </c>
      <c r="K17" s="9"/>
      <c r="L17" s="9">
        <f t="shared" si="1"/>
        <v>0</v>
      </c>
      <c r="M17" s="9"/>
      <c r="N17" s="9">
        <f t="shared" si="15"/>
        <v>0</v>
      </c>
      <c r="O17" s="9"/>
      <c r="P17" s="9">
        <f t="shared" si="2"/>
        <v>0</v>
      </c>
      <c r="Q17" s="9"/>
      <c r="R17" s="9">
        <f t="shared" si="3"/>
        <v>0</v>
      </c>
      <c r="S17" s="9"/>
      <c r="T17" s="9">
        <f t="shared" si="4"/>
        <v>0</v>
      </c>
      <c r="U17" s="9"/>
      <c r="V17" s="9">
        <f t="shared" si="5"/>
        <v>0</v>
      </c>
      <c r="W17" s="9"/>
      <c r="X17" s="9">
        <f t="shared" si="6"/>
        <v>0</v>
      </c>
      <c r="Y17" s="9"/>
      <c r="Z17" s="9">
        <f t="shared" si="7"/>
        <v>0</v>
      </c>
      <c r="AA17" s="9"/>
      <c r="AB17" s="9">
        <f t="shared" si="8"/>
        <v>0</v>
      </c>
      <c r="AC17" s="17"/>
      <c r="AD17" s="9">
        <f t="shared" si="9"/>
        <v>0</v>
      </c>
      <c r="AE17" s="17"/>
      <c r="AF17" s="9">
        <f t="shared" si="10"/>
        <v>0</v>
      </c>
      <c r="AG17" s="9"/>
      <c r="AH17" s="9">
        <f t="shared" si="11"/>
        <v>0</v>
      </c>
      <c r="AI17" s="9"/>
      <c r="AJ17" s="9">
        <f t="shared" si="12"/>
        <v>0</v>
      </c>
      <c r="AK17" s="106"/>
      <c r="AL17" s="111">
        <f t="shared" si="16"/>
        <v>0</v>
      </c>
      <c r="AM17" s="115" t="s">
        <v>149</v>
      </c>
      <c r="AN17" s="116" t="s">
        <v>149</v>
      </c>
      <c r="AO17" s="71">
        <f t="shared" si="17"/>
        <v>0</v>
      </c>
    </row>
    <row r="18" spans="1:188" x14ac:dyDescent="0.25">
      <c r="A18" s="5">
        <v>9</v>
      </c>
      <c r="B18" s="9" t="s">
        <v>127</v>
      </c>
      <c r="C18" s="12" t="s">
        <v>11</v>
      </c>
      <c r="D18" s="49">
        <v>3</v>
      </c>
      <c r="E18" s="9"/>
      <c r="F18" s="9">
        <f t="shared" si="13"/>
        <v>0</v>
      </c>
      <c r="G18" s="9"/>
      <c r="H18" s="9">
        <f t="shared" si="0"/>
        <v>0</v>
      </c>
      <c r="I18" s="9"/>
      <c r="J18" s="9">
        <f t="shared" si="14"/>
        <v>0</v>
      </c>
      <c r="K18" s="9"/>
      <c r="L18" s="9">
        <f t="shared" si="1"/>
        <v>0</v>
      </c>
      <c r="M18" s="9"/>
      <c r="N18" s="9">
        <f t="shared" si="15"/>
        <v>0</v>
      </c>
      <c r="O18" s="9"/>
      <c r="P18" s="9">
        <f t="shared" si="2"/>
        <v>0</v>
      </c>
      <c r="Q18" s="9"/>
      <c r="R18" s="9">
        <f t="shared" si="3"/>
        <v>0</v>
      </c>
      <c r="S18" s="9"/>
      <c r="T18" s="9">
        <f t="shared" si="4"/>
        <v>0</v>
      </c>
      <c r="U18" s="9"/>
      <c r="V18" s="9">
        <f t="shared" si="5"/>
        <v>0</v>
      </c>
      <c r="W18" s="9"/>
      <c r="X18" s="9">
        <f t="shared" si="6"/>
        <v>0</v>
      </c>
      <c r="Y18" s="9"/>
      <c r="Z18" s="9">
        <f t="shared" si="7"/>
        <v>0</v>
      </c>
      <c r="AA18" s="9"/>
      <c r="AB18" s="9">
        <f t="shared" si="8"/>
        <v>0</v>
      </c>
      <c r="AC18" s="17"/>
      <c r="AD18" s="9">
        <f t="shared" si="9"/>
        <v>0</v>
      </c>
      <c r="AE18" s="17"/>
      <c r="AF18" s="9">
        <f t="shared" si="10"/>
        <v>0</v>
      </c>
      <c r="AG18" s="9"/>
      <c r="AH18" s="9">
        <f t="shared" si="11"/>
        <v>0</v>
      </c>
      <c r="AI18" s="9"/>
      <c r="AJ18" s="9">
        <f t="shared" si="12"/>
        <v>0</v>
      </c>
      <c r="AK18" s="106"/>
      <c r="AL18" s="111">
        <f t="shared" si="16"/>
        <v>0</v>
      </c>
      <c r="AM18" s="115" t="s">
        <v>149</v>
      </c>
      <c r="AN18" s="116" t="s">
        <v>149</v>
      </c>
      <c r="AO18" s="71">
        <f t="shared" si="17"/>
        <v>0</v>
      </c>
    </row>
    <row r="19" spans="1:188" x14ac:dyDescent="0.25">
      <c r="A19" s="5">
        <v>10</v>
      </c>
      <c r="B19" s="9" t="s">
        <v>128</v>
      </c>
      <c r="C19" s="12" t="s">
        <v>11</v>
      </c>
      <c r="D19" s="49">
        <v>3</v>
      </c>
      <c r="E19" s="9"/>
      <c r="F19" s="9">
        <f t="shared" si="13"/>
        <v>0</v>
      </c>
      <c r="G19" s="9"/>
      <c r="H19" s="9">
        <f t="shared" si="0"/>
        <v>0</v>
      </c>
      <c r="I19" s="9"/>
      <c r="J19" s="9">
        <f t="shared" si="14"/>
        <v>0</v>
      </c>
      <c r="K19" s="9"/>
      <c r="L19" s="9">
        <f t="shared" si="1"/>
        <v>0</v>
      </c>
      <c r="M19" s="9"/>
      <c r="N19" s="9">
        <f t="shared" si="15"/>
        <v>0</v>
      </c>
      <c r="O19" s="9"/>
      <c r="P19" s="9">
        <f t="shared" si="2"/>
        <v>0</v>
      </c>
      <c r="Q19" s="9"/>
      <c r="R19" s="9">
        <f t="shared" si="3"/>
        <v>0</v>
      </c>
      <c r="S19" s="9"/>
      <c r="T19" s="9">
        <f t="shared" si="4"/>
        <v>0</v>
      </c>
      <c r="U19" s="9"/>
      <c r="V19" s="9">
        <f t="shared" si="5"/>
        <v>0</v>
      </c>
      <c r="W19" s="9"/>
      <c r="X19" s="9">
        <f t="shared" si="6"/>
        <v>0</v>
      </c>
      <c r="Y19" s="9"/>
      <c r="Z19" s="9">
        <f t="shared" si="7"/>
        <v>0</v>
      </c>
      <c r="AA19" s="9"/>
      <c r="AB19" s="9">
        <f t="shared" si="8"/>
        <v>0</v>
      </c>
      <c r="AC19" s="17"/>
      <c r="AD19" s="9">
        <f t="shared" si="9"/>
        <v>0</v>
      </c>
      <c r="AE19" s="17"/>
      <c r="AF19" s="9">
        <f t="shared" si="10"/>
        <v>0</v>
      </c>
      <c r="AG19" s="9"/>
      <c r="AH19" s="9">
        <f t="shared" si="11"/>
        <v>0</v>
      </c>
      <c r="AI19" s="9"/>
      <c r="AJ19" s="9">
        <f t="shared" si="12"/>
        <v>0</v>
      </c>
      <c r="AK19" s="106"/>
      <c r="AL19" s="111">
        <f t="shared" si="16"/>
        <v>0</v>
      </c>
      <c r="AM19" s="115" t="s">
        <v>149</v>
      </c>
      <c r="AN19" s="116" t="s">
        <v>149</v>
      </c>
      <c r="AO19" s="71">
        <f t="shared" si="17"/>
        <v>0</v>
      </c>
    </row>
    <row r="20" spans="1:188" x14ac:dyDescent="0.25">
      <c r="A20" s="5">
        <v>11</v>
      </c>
      <c r="B20" s="9" t="s">
        <v>129</v>
      </c>
      <c r="C20" s="12" t="s">
        <v>11</v>
      </c>
      <c r="D20" s="49">
        <v>3</v>
      </c>
      <c r="E20" s="9"/>
      <c r="F20" s="9">
        <f t="shared" si="13"/>
        <v>0</v>
      </c>
      <c r="G20" s="9"/>
      <c r="H20" s="9">
        <f t="shared" si="0"/>
        <v>0</v>
      </c>
      <c r="I20" s="9"/>
      <c r="J20" s="9">
        <f t="shared" si="14"/>
        <v>0</v>
      </c>
      <c r="K20" s="9"/>
      <c r="L20" s="9">
        <f t="shared" si="1"/>
        <v>0</v>
      </c>
      <c r="M20" s="9"/>
      <c r="N20" s="9">
        <f t="shared" si="15"/>
        <v>0</v>
      </c>
      <c r="O20" s="9"/>
      <c r="P20" s="9">
        <f t="shared" si="2"/>
        <v>0</v>
      </c>
      <c r="Q20" s="9"/>
      <c r="R20" s="9">
        <f t="shared" si="3"/>
        <v>0</v>
      </c>
      <c r="S20" s="9"/>
      <c r="T20" s="9">
        <f t="shared" si="4"/>
        <v>0</v>
      </c>
      <c r="U20" s="9"/>
      <c r="V20" s="9">
        <f t="shared" si="5"/>
        <v>0</v>
      </c>
      <c r="W20" s="9"/>
      <c r="X20" s="9">
        <f t="shared" si="6"/>
        <v>0</v>
      </c>
      <c r="Y20" s="9"/>
      <c r="Z20" s="9">
        <f t="shared" si="7"/>
        <v>0</v>
      </c>
      <c r="AA20" s="9"/>
      <c r="AB20" s="9">
        <f t="shared" si="8"/>
        <v>0</v>
      </c>
      <c r="AC20" s="17"/>
      <c r="AD20" s="9">
        <f t="shared" si="9"/>
        <v>0</v>
      </c>
      <c r="AE20" s="17"/>
      <c r="AF20" s="9">
        <f t="shared" si="10"/>
        <v>0</v>
      </c>
      <c r="AG20" s="9"/>
      <c r="AH20" s="9">
        <f t="shared" si="11"/>
        <v>0</v>
      </c>
      <c r="AI20" s="9"/>
      <c r="AJ20" s="9">
        <f t="shared" si="12"/>
        <v>0</v>
      </c>
      <c r="AK20" s="106"/>
      <c r="AL20" s="111">
        <f t="shared" si="16"/>
        <v>0</v>
      </c>
      <c r="AM20" s="115" t="s">
        <v>149</v>
      </c>
      <c r="AN20" s="116" t="s">
        <v>149</v>
      </c>
      <c r="AO20" s="71">
        <f t="shared" si="17"/>
        <v>0</v>
      </c>
    </row>
    <row r="21" spans="1:188" x14ac:dyDescent="0.25">
      <c r="A21" s="5">
        <v>12</v>
      </c>
      <c r="B21" s="9" t="s">
        <v>130</v>
      </c>
      <c r="C21" s="12" t="s">
        <v>11</v>
      </c>
      <c r="D21" s="49">
        <v>3</v>
      </c>
      <c r="E21" s="9"/>
      <c r="F21" s="9">
        <f t="shared" si="13"/>
        <v>0</v>
      </c>
      <c r="G21" s="9"/>
      <c r="H21" s="9">
        <f t="shared" si="0"/>
        <v>0</v>
      </c>
      <c r="I21" s="9"/>
      <c r="J21" s="9">
        <f t="shared" si="14"/>
        <v>0</v>
      </c>
      <c r="K21" s="9"/>
      <c r="L21" s="9">
        <f t="shared" si="1"/>
        <v>0</v>
      </c>
      <c r="M21" s="9"/>
      <c r="N21" s="9">
        <f t="shared" si="15"/>
        <v>0</v>
      </c>
      <c r="O21" s="9"/>
      <c r="P21" s="9">
        <f t="shared" si="2"/>
        <v>0</v>
      </c>
      <c r="Q21" s="9"/>
      <c r="R21" s="9">
        <f t="shared" si="3"/>
        <v>0</v>
      </c>
      <c r="S21" s="9"/>
      <c r="T21" s="9">
        <f t="shared" si="4"/>
        <v>0</v>
      </c>
      <c r="U21" s="9"/>
      <c r="V21" s="9">
        <f t="shared" si="5"/>
        <v>0</v>
      </c>
      <c r="W21" s="9"/>
      <c r="X21" s="9">
        <f t="shared" si="6"/>
        <v>0</v>
      </c>
      <c r="Y21" s="9"/>
      <c r="Z21" s="9">
        <f t="shared" si="7"/>
        <v>0</v>
      </c>
      <c r="AA21" s="9"/>
      <c r="AB21" s="9">
        <f t="shared" si="8"/>
        <v>0</v>
      </c>
      <c r="AC21" s="17"/>
      <c r="AD21" s="9">
        <f t="shared" si="9"/>
        <v>0</v>
      </c>
      <c r="AE21" s="17"/>
      <c r="AF21" s="9">
        <f t="shared" si="10"/>
        <v>0</v>
      </c>
      <c r="AG21" s="9"/>
      <c r="AH21" s="9">
        <f t="shared" si="11"/>
        <v>0</v>
      </c>
      <c r="AI21" s="9"/>
      <c r="AJ21" s="9">
        <f t="shared" si="12"/>
        <v>0</v>
      </c>
      <c r="AK21" s="106"/>
      <c r="AL21" s="111">
        <f t="shared" si="16"/>
        <v>0</v>
      </c>
      <c r="AM21" s="115" t="s">
        <v>149</v>
      </c>
      <c r="AN21" s="116" t="s">
        <v>149</v>
      </c>
      <c r="AO21" s="71">
        <f t="shared" si="17"/>
        <v>0</v>
      </c>
    </row>
    <row r="22" spans="1:188" x14ac:dyDescent="0.25">
      <c r="A22" s="5">
        <v>13</v>
      </c>
      <c r="B22" s="9" t="s">
        <v>131</v>
      </c>
      <c r="C22" s="12" t="s">
        <v>11</v>
      </c>
      <c r="D22" s="49">
        <v>3</v>
      </c>
      <c r="E22" s="9"/>
      <c r="F22" s="9">
        <f t="shared" si="13"/>
        <v>0</v>
      </c>
      <c r="G22" s="9"/>
      <c r="H22" s="9">
        <f t="shared" si="0"/>
        <v>0</v>
      </c>
      <c r="I22" s="9"/>
      <c r="J22" s="9">
        <f t="shared" si="14"/>
        <v>0</v>
      </c>
      <c r="K22" s="9"/>
      <c r="L22" s="9">
        <f t="shared" si="1"/>
        <v>0</v>
      </c>
      <c r="M22" s="9"/>
      <c r="N22" s="9">
        <f t="shared" si="15"/>
        <v>0</v>
      </c>
      <c r="O22" s="9"/>
      <c r="P22" s="9">
        <f t="shared" si="2"/>
        <v>0</v>
      </c>
      <c r="Q22" s="9"/>
      <c r="R22" s="9">
        <f t="shared" si="3"/>
        <v>0</v>
      </c>
      <c r="S22" s="9"/>
      <c r="T22" s="9">
        <f t="shared" si="4"/>
        <v>0</v>
      </c>
      <c r="U22" s="9"/>
      <c r="V22" s="9">
        <f t="shared" si="5"/>
        <v>0</v>
      </c>
      <c r="W22" s="9"/>
      <c r="X22" s="9">
        <f t="shared" si="6"/>
        <v>0</v>
      </c>
      <c r="Y22" s="9"/>
      <c r="Z22" s="9">
        <f t="shared" si="7"/>
        <v>0</v>
      </c>
      <c r="AA22" s="9"/>
      <c r="AB22" s="9">
        <f t="shared" si="8"/>
        <v>0</v>
      </c>
      <c r="AC22" s="17"/>
      <c r="AD22" s="9">
        <f t="shared" si="9"/>
        <v>0</v>
      </c>
      <c r="AE22" s="17"/>
      <c r="AF22" s="9">
        <f t="shared" si="10"/>
        <v>0</v>
      </c>
      <c r="AG22" s="9"/>
      <c r="AH22" s="9">
        <f t="shared" si="11"/>
        <v>0</v>
      </c>
      <c r="AI22" s="9"/>
      <c r="AJ22" s="9">
        <f t="shared" si="12"/>
        <v>0</v>
      </c>
      <c r="AK22" s="106"/>
      <c r="AL22" s="111">
        <f t="shared" si="16"/>
        <v>0</v>
      </c>
      <c r="AM22" s="115" t="s">
        <v>149</v>
      </c>
      <c r="AN22" s="116" t="s">
        <v>149</v>
      </c>
      <c r="AO22" s="71">
        <f t="shared" si="17"/>
        <v>0</v>
      </c>
    </row>
    <row r="23" spans="1:188" x14ac:dyDescent="0.25">
      <c r="A23" s="5">
        <v>14</v>
      </c>
      <c r="B23" s="9" t="s">
        <v>132</v>
      </c>
      <c r="C23" s="12" t="s">
        <v>11</v>
      </c>
      <c r="D23" s="49">
        <v>3</v>
      </c>
      <c r="E23" s="9"/>
      <c r="F23" s="9">
        <f t="shared" si="13"/>
        <v>0</v>
      </c>
      <c r="G23" s="9"/>
      <c r="H23" s="9">
        <f t="shared" si="0"/>
        <v>0</v>
      </c>
      <c r="I23" s="9"/>
      <c r="J23" s="9">
        <f t="shared" si="14"/>
        <v>0</v>
      </c>
      <c r="K23" s="9"/>
      <c r="L23" s="9">
        <f t="shared" si="1"/>
        <v>0</v>
      </c>
      <c r="M23" s="9"/>
      <c r="N23" s="9">
        <f t="shared" si="15"/>
        <v>0</v>
      </c>
      <c r="O23" s="9"/>
      <c r="P23" s="9">
        <f t="shared" si="2"/>
        <v>0</v>
      </c>
      <c r="Q23" s="9"/>
      <c r="R23" s="9">
        <f t="shared" si="3"/>
        <v>0</v>
      </c>
      <c r="S23" s="9"/>
      <c r="T23" s="9">
        <f t="shared" si="4"/>
        <v>0</v>
      </c>
      <c r="U23" s="9"/>
      <c r="V23" s="9">
        <f t="shared" si="5"/>
        <v>0</v>
      </c>
      <c r="W23" s="9"/>
      <c r="X23" s="9">
        <f t="shared" si="6"/>
        <v>0</v>
      </c>
      <c r="Y23" s="9"/>
      <c r="Z23" s="9">
        <f t="shared" si="7"/>
        <v>0</v>
      </c>
      <c r="AA23" s="9"/>
      <c r="AB23" s="9">
        <f t="shared" si="8"/>
        <v>0</v>
      </c>
      <c r="AC23" s="17"/>
      <c r="AD23" s="9">
        <f t="shared" si="9"/>
        <v>0</v>
      </c>
      <c r="AE23" s="17"/>
      <c r="AF23" s="9">
        <f t="shared" si="10"/>
        <v>0</v>
      </c>
      <c r="AG23" s="9"/>
      <c r="AH23" s="9">
        <f t="shared" si="11"/>
        <v>0</v>
      </c>
      <c r="AI23" s="9"/>
      <c r="AJ23" s="9">
        <f t="shared" si="12"/>
        <v>0</v>
      </c>
      <c r="AK23" s="106"/>
      <c r="AL23" s="111">
        <f t="shared" si="16"/>
        <v>0</v>
      </c>
      <c r="AM23" s="115" t="s">
        <v>149</v>
      </c>
      <c r="AN23" s="116" t="s">
        <v>149</v>
      </c>
      <c r="AO23" s="71">
        <f t="shared" si="17"/>
        <v>0</v>
      </c>
    </row>
    <row r="24" spans="1:188" x14ac:dyDescent="0.25">
      <c r="A24" s="75">
        <v>15</v>
      </c>
      <c r="B24" s="76" t="s">
        <v>133</v>
      </c>
      <c r="C24" s="77" t="s">
        <v>11</v>
      </c>
      <c r="D24" s="78">
        <v>3</v>
      </c>
      <c r="E24" s="76"/>
      <c r="F24" s="9">
        <f t="shared" si="13"/>
        <v>0</v>
      </c>
      <c r="G24" s="76"/>
      <c r="H24" s="76">
        <f t="shared" si="0"/>
        <v>0</v>
      </c>
      <c r="I24" s="76"/>
      <c r="J24" s="76">
        <f t="shared" si="14"/>
        <v>0</v>
      </c>
      <c r="K24" s="76"/>
      <c r="L24" s="76">
        <f t="shared" si="1"/>
        <v>0</v>
      </c>
      <c r="M24" s="76"/>
      <c r="N24" s="76">
        <f t="shared" si="15"/>
        <v>0</v>
      </c>
      <c r="O24" s="76"/>
      <c r="P24" s="76">
        <f t="shared" si="2"/>
        <v>0</v>
      </c>
      <c r="Q24" s="76"/>
      <c r="R24" s="76">
        <f t="shared" si="3"/>
        <v>0</v>
      </c>
      <c r="S24" s="76"/>
      <c r="T24" s="76">
        <f t="shared" si="4"/>
        <v>0</v>
      </c>
      <c r="U24" s="76"/>
      <c r="V24" s="76">
        <f t="shared" si="5"/>
        <v>0</v>
      </c>
      <c r="W24" s="76"/>
      <c r="X24" s="76">
        <f t="shared" si="6"/>
        <v>0</v>
      </c>
      <c r="Y24" s="76"/>
      <c r="Z24" s="76">
        <f>D24*Y24</f>
        <v>0</v>
      </c>
      <c r="AA24" s="76"/>
      <c r="AB24" s="76">
        <f t="shared" si="8"/>
        <v>0</v>
      </c>
      <c r="AC24" s="79"/>
      <c r="AD24" s="76">
        <f t="shared" si="9"/>
        <v>0</v>
      </c>
      <c r="AE24" s="79"/>
      <c r="AF24" s="76">
        <f t="shared" si="10"/>
        <v>0</v>
      </c>
      <c r="AG24" s="76"/>
      <c r="AH24" s="76">
        <f t="shared" si="11"/>
        <v>0</v>
      </c>
      <c r="AI24" s="76"/>
      <c r="AJ24" s="76">
        <f t="shared" si="12"/>
        <v>0</v>
      </c>
      <c r="AK24" s="107"/>
      <c r="AL24" s="111">
        <f t="shared" si="16"/>
        <v>0</v>
      </c>
      <c r="AM24" s="115" t="s">
        <v>149</v>
      </c>
      <c r="AN24" s="116" t="s">
        <v>149</v>
      </c>
      <c r="AO24" s="71">
        <f t="shared" si="17"/>
        <v>0</v>
      </c>
    </row>
    <row r="25" spans="1:188" s="80" customFormat="1" ht="14.4" thickBot="1" x14ac:dyDescent="0.3">
      <c r="A25" s="7">
        <v>16</v>
      </c>
      <c r="B25" s="10" t="s">
        <v>135</v>
      </c>
      <c r="C25" s="13" t="s">
        <v>11</v>
      </c>
      <c r="D25" s="62">
        <v>3</v>
      </c>
      <c r="E25" s="10"/>
      <c r="F25" s="10">
        <f t="shared" si="13"/>
        <v>0</v>
      </c>
      <c r="G25" s="10"/>
      <c r="H25" s="10">
        <f t="shared" si="0"/>
        <v>0</v>
      </c>
      <c r="I25" s="10"/>
      <c r="J25" s="10">
        <f t="shared" si="14"/>
        <v>0</v>
      </c>
      <c r="K25" s="10"/>
      <c r="L25" s="10">
        <f t="shared" si="1"/>
        <v>0</v>
      </c>
      <c r="M25" s="10"/>
      <c r="N25" s="10">
        <f t="shared" si="15"/>
        <v>0</v>
      </c>
      <c r="O25" s="10"/>
      <c r="P25" s="10">
        <f t="shared" si="2"/>
        <v>0</v>
      </c>
      <c r="Q25" s="10"/>
      <c r="R25" s="10">
        <f t="shared" si="3"/>
        <v>0</v>
      </c>
      <c r="S25" s="10"/>
      <c r="T25" s="10">
        <f t="shared" si="4"/>
        <v>0</v>
      </c>
      <c r="U25" s="10"/>
      <c r="V25" s="10">
        <f t="shared" si="5"/>
        <v>0</v>
      </c>
      <c r="W25" s="10"/>
      <c r="X25" s="10">
        <f t="shared" si="6"/>
        <v>0</v>
      </c>
      <c r="Y25" s="10"/>
      <c r="Z25" s="10">
        <f t="shared" si="7"/>
        <v>0</v>
      </c>
      <c r="AA25" s="10"/>
      <c r="AB25" s="10">
        <f t="shared" si="8"/>
        <v>0</v>
      </c>
      <c r="AC25" s="10"/>
      <c r="AD25" s="10">
        <f t="shared" si="9"/>
        <v>0</v>
      </c>
      <c r="AE25" s="10"/>
      <c r="AF25" s="10">
        <f t="shared" si="10"/>
        <v>0</v>
      </c>
      <c r="AG25" s="10"/>
      <c r="AH25" s="10">
        <f t="shared" si="11"/>
        <v>0</v>
      </c>
      <c r="AI25" s="10"/>
      <c r="AJ25" s="10">
        <f t="shared" si="12"/>
        <v>0</v>
      </c>
      <c r="AK25" s="108"/>
      <c r="AL25" s="112">
        <f t="shared" si="16"/>
        <v>0</v>
      </c>
      <c r="AM25" s="117" t="s">
        <v>149</v>
      </c>
      <c r="AN25" s="118" t="s">
        <v>149</v>
      </c>
      <c r="AO25" s="109">
        <f>F25+H25+J25+L25+N25+P25+R25+T25+V25+X25+Z25+AB25+AD25+AF25+AH25+AJ25+AL25</f>
        <v>0</v>
      </c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</row>
    <row r="26" spans="1:188" x14ac:dyDescent="0.25">
      <c r="A26" s="81"/>
      <c r="B26" s="51"/>
      <c r="C26" s="52"/>
      <c r="D26" s="53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</row>
    <row r="27" spans="1:188" ht="14.4" thickBot="1" x14ac:dyDescent="0.3">
      <c r="A27" s="57" t="s">
        <v>17</v>
      </c>
      <c r="B27" s="46"/>
      <c r="C27" s="47"/>
      <c r="D27" s="58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</row>
    <row r="28" spans="1:188" s="80" customFormat="1" x14ac:dyDescent="0.25">
      <c r="A28" s="6">
        <v>1</v>
      </c>
      <c r="B28" s="93" t="s">
        <v>145</v>
      </c>
      <c r="C28" s="6" t="s">
        <v>12</v>
      </c>
      <c r="D28" s="96">
        <v>90</v>
      </c>
      <c r="E28" s="14"/>
      <c r="F28" s="85">
        <f t="shared" ref="F28:F31" si="18">D28*E28</f>
        <v>0</v>
      </c>
      <c r="G28" s="14"/>
      <c r="H28" s="85">
        <f t="shared" ref="H28:H31" si="19">D28*G28</f>
        <v>0</v>
      </c>
      <c r="I28" s="14"/>
      <c r="J28" s="85">
        <f>I28*D28</f>
        <v>0</v>
      </c>
      <c r="K28" s="14"/>
      <c r="L28" s="85">
        <f t="shared" ref="L28:L31" si="20">D28*K28</f>
        <v>0</v>
      </c>
      <c r="M28" s="14"/>
      <c r="N28" s="85">
        <f>M28*D28</f>
        <v>0</v>
      </c>
      <c r="O28" s="14"/>
      <c r="P28" s="85">
        <f t="shared" ref="P28:P31" si="21">D28*O28</f>
        <v>0</v>
      </c>
      <c r="Q28" s="14"/>
      <c r="R28" s="85">
        <f t="shared" ref="R28:R31" si="22">D28*Q28</f>
        <v>0</v>
      </c>
      <c r="S28" s="14"/>
      <c r="T28" s="85">
        <f>D28*S28</f>
        <v>0</v>
      </c>
      <c r="U28" s="14"/>
      <c r="V28" s="85">
        <f>D28*U28</f>
        <v>0</v>
      </c>
      <c r="W28" s="14"/>
      <c r="X28" s="85">
        <f>W28*D28</f>
        <v>0</v>
      </c>
      <c r="Y28" s="14"/>
      <c r="Z28" s="85">
        <f>D28*Y28</f>
        <v>0</v>
      </c>
      <c r="AA28" s="14"/>
      <c r="AB28" s="85">
        <f>D28*AA28</f>
        <v>0</v>
      </c>
      <c r="AC28" s="14"/>
      <c r="AD28" s="85">
        <f>D28*AC28</f>
        <v>0</v>
      </c>
      <c r="AE28" s="14"/>
      <c r="AF28" s="85">
        <f>D28*AE28</f>
        <v>0</v>
      </c>
      <c r="AG28" s="14"/>
      <c r="AH28" s="85">
        <f>D28*AG28</f>
        <v>0</v>
      </c>
      <c r="AI28" s="14"/>
      <c r="AJ28" s="85">
        <f>D28*AI28</f>
        <v>0</v>
      </c>
      <c r="AK28" s="85"/>
      <c r="AL28" s="85">
        <f>D28*AK28</f>
        <v>0</v>
      </c>
      <c r="AM28" s="14"/>
      <c r="AN28" s="85">
        <f>D28*AM28</f>
        <v>0</v>
      </c>
      <c r="AO28" s="14">
        <f>F28+H28+J28+L28+N28+P28+R28+T28+V28+X28+Z28+AB28+AD28+AF28+AH28+AJ28+AL28+AN28</f>
        <v>0</v>
      </c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</row>
    <row r="29" spans="1:188" s="80" customFormat="1" ht="27.6" x14ac:dyDescent="0.25">
      <c r="A29" s="5">
        <v>2</v>
      </c>
      <c r="B29" s="92" t="s">
        <v>146</v>
      </c>
      <c r="C29" s="99" t="s">
        <v>11</v>
      </c>
      <c r="D29" s="89">
        <v>24</v>
      </c>
      <c r="E29" s="90"/>
      <c r="F29" s="91">
        <f t="shared" ref="F29" si="23">D29*E29</f>
        <v>0</v>
      </c>
      <c r="G29" s="90"/>
      <c r="H29" s="91">
        <f t="shared" ref="H29" si="24">D29*G29</f>
        <v>0</v>
      </c>
      <c r="I29" s="90"/>
      <c r="J29" s="91">
        <f>I29*D29</f>
        <v>0</v>
      </c>
      <c r="K29" s="90"/>
      <c r="L29" s="91">
        <f t="shared" ref="L29" si="25">D29*K29</f>
        <v>0</v>
      </c>
      <c r="M29" s="90"/>
      <c r="N29" s="91">
        <f>M29*D29</f>
        <v>0</v>
      </c>
      <c r="O29" s="90"/>
      <c r="P29" s="91">
        <f t="shared" ref="P29" si="26">D29*O29</f>
        <v>0</v>
      </c>
      <c r="Q29" s="90"/>
      <c r="R29" s="91">
        <f t="shared" ref="R29" si="27">D29*Q29</f>
        <v>0</v>
      </c>
      <c r="S29" s="90"/>
      <c r="T29" s="91">
        <f>D29*S29</f>
        <v>0</v>
      </c>
      <c r="U29" s="90"/>
      <c r="V29" s="91">
        <f>D29*U29</f>
        <v>0</v>
      </c>
      <c r="W29" s="90"/>
      <c r="X29" s="91">
        <f>W29*D29</f>
        <v>0</v>
      </c>
      <c r="Y29" s="90"/>
      <c r="Z29" s="91">
        <f>D29*Y29</f>
        <v>0</v>
      </c>
      <c r="AA29" s="90"/>
      <c r="AB29" s="91">
        <f>D29*AA29</f>
        <v>0</v>
      </c>
      <c r="AC29" s="90"/>
      <c r="AD29" s="91">
        <f>D29*AC29</f>
        <v>0</v>
      </c>
      <c r="AE29" s="90"/>
      <c r="AF29" s="91">
        <f>D29*AE29</f>
        <v>0</v>
      </c>
      <c r="AG29" s="90"/>
      <c r="AH29" s="91">
        <f>D29*AG29</f>
        <v>0</v>
      </c>
      <c r="AI29" s="90"/>
      <c r="AJ29" s="91">
        <f>D29*AI29</f>
        <v>0</v>
      </c>
      <c r="AK29" s="91"/>
      <c r="AL29" s="91">
        <f>D29*AK29</f>
        <v>0</v>
      </c>
      <c r="AM29" s="90"/>
      <c r="AN29" s="91">
        <f>D29*AM29</f>
        <v>0</v>
      </c>
      <c r="AO29" s="90">
        <f>F29+H29+J29+L29+N29+P29+R29+T29+V29+X29+Z29+AB29+AD29+AF29+AH29+AJ29+AL29+AN29</f>
        <v>0</v>
      </c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</row>
    <row r="30" spans="1:188" s="80" customFormat="1" ht="27.6" x14ac:dyDescent="0.25">
      <c r="A30" s="5">
        <v>3</v>
      </c>
      <c r="B30" s="94" t="s">
        <v>147</v>
      </c>
      <c r="C30" s="99" t="s">
        <v>11</v>
      </c>
      <c r="D30" s="97">
        <v>12</v>
      </c>
      <c r="E30" s="9"/>
      <c r="F30" s="86">
        <f t="shared" si="18"/>
        <v>0</v>
      </c>
      <c r="G30" s="9"/>
      <c r="H30" s="86">
        <f t="shared" si="19"/>
        <v>0</v>
      </c>
      <c r="I30" s="9"/>
      <c r="J30" s="86">
        <f t="shared" ref="J30" si="28">F30*I30</f>
        <v>0</v>
      </c>
      <c r="K30" s="9"/>
      <c r="L30" s="86">
        <f t="shared" si="20"/>
        <v>0</v>
      </c>
      <c r="M30" s="9"/>
      <c r="N30" s="86">
        <f>M30*D30</f>
        <v>0</v>
      </c>
      <c r="O30" s="9"/>
      <c r="P30" s="86">
        <f t="shared" si="21"/>
        <v>0</v>
      </c>
      <c r="Q30" s="9"/>
      <c r="R30" s="86">
        <f t="shared" si="22"/>
        <v>0</v>
      </c>
      <c r="S30" s="9"/>
      <c r="T30" s="86">
        <f>D30*S30</f>
        <v>0</v>
      </c>
      <c r="U30" s="9"/>
      <c r="V30" s="86">
        <f>D30*U30</f>
        <v>0</v>
      </c>
      <c r="W30" s="9"/>
      <c r="X30" s="86">
        <f>F30*W30</f>
        <v>0</v>
      </c>
      <c r="Y30" s="9"/>
      <c r="Z30" s="86">
        <f>D30*Y30</f>
        <v>0</v>
      </c>
      <c r="AA30" s="9"/>
      <c r="AB30" s="86">
        <f>D30*AA30</f>
        <v>0</v>
      </c>
      <c r="AC30" s="9"/>
      <c r="AD30" s="86">
        <f>D30*AC30</f>
        <v>0</v>
      </c>
      <c r="AE30" s="9"/>
      <c r="AF30" s="86">
        <f>D30*AE30</f>
        <v>0</v>
      </c>
      <c r="AG30" s="9"/>
      <c r="AH30" s="86">
        <f>D30*AG30</f>
        <v>0</v>
      </c>
      <c r="AI30" s="9"/>
      <c r="AJ30" s="86">
        <f>D30*AI30</f>
        <v>0</v>
      </c>
      <c r="AK30" s="86"/>
      <c r="AL30" s="86">
        <f>D30*AK30</f>
        <v>0</v>
      </c>
      <c r="AM30" s="9"/>
      <c r="AN30" s="86">
        <f>D30*AM30</f>
        <v>0</v>
      </c>
      <c r="AO30" s="9">
        <f>F30+H30+J30+L30+N30+P30+R30+T30+V30+X30+Z30+AB30+AD30+AF30+AH30+AJ30+AL30+AN30</f>
        <v>0</v>
      </c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</row>
    <row r="31" spans="1:188" s="82" customFormat="1" ht="27" customHeight="1" thickBot="1" x14ac:dyDescent="0.3">
      <c r="A31" s="83">
        <v>4</v>
      </c>
      <c r="B31" s="95" t="s">
        <v>148</v>
      </c>
      <c r="C31" s="83" t="s">
        <v>136</v>
      </c>
      <c r="D31" s="98">
        <v>300</v>
      </c>
      <c r="E31" s="84"/>
      <c r="F31" s="87">
        <f t="shared" si="18"/>
        <v>0</v>
      </c>
      <c r="G31" s="84"/>
      <c r="H31" s="87">
        <f t="shared" si="19"/>
        <v>0</v>
      </c>
      <c r="I31" s="84"/>
      <c r="J31" s="87">
        <f>D31*I31</f>
        <v>0</v>
      </c>
      <c r="K31" s="84"/>
      <c r="L31" s="87">
        <f t="shared" si="20"/>
        <v>0</v>
      </c>
      <c r="M31" s="84"/>
      <c r="N31" s="87">
        <f t="shared" ref="N31" si="29">D31*M31</f>
        <v>0</v>
      </c>
      <c r="O31" s="84"/>
      <c r="P31" s="87">
        <f t="shared" si="21"/>
        <v>0</v>
      </c>
      <c r="Q31" s="84"/>
      <c r="R31" s="87">
        <f t="shared" si="22"/>
        <v>0</v>
      </c>
      <c r="S31" s="84"/>
      <c r="T31" s="87">
        <f>D31*S31</f>
        <v>0</v>
      </c>
      <c r="U31" s="84"/>
      <c r="V31" s="87">
        <f>D31*U31</f>
        <v>0</v>
      </c>
      <c r="W31" s="84"/>
      <c r="X31" s="87">
        <f>F31*W31</f>
        <v>0</v>
      </c>
      <c r="Y31" s="84"/>
      <c r="Z31" s="87">
        <f>D31*Y31</f>
        <v>0</v>
      </c>
      <c r="AA31" s="84"/>
      <c r="AB31" s="87">
        <f>D31*AA31</f>
        <v>0</v>
      </c>
      <c r="AC31" s="84"/>
      <c r="AD31" s="87">
        <f>D31*AC31</f>
        <v>0</v>
      </c>
      <c r="AE31" s="84"/>
      <c r="AF31" s="87">
        <f>D31*AE31</f>
        <v>0</v>
      </c>
      <c r="AG31" s="84"/>
      <c r="AH31" s="87">
        <f>D31*AG31</f>
        <v>0</v>
      </c>
      <c r="AI31" s="84"/>
      <c r="AJ31" s="87">
        <f>D31*AI31</f>
        <v>0</v>
      </c>
      <c r="AK31" s="87"/>
      <c r="AL31" s="87">
        <f>D31*AK31</f>
        <v>0</v>
      </c>
      <c r="AM31" s="84"/>
      <c r="AN31" s="87">
        <f>D31*AM31</f>
        <v>0</v>
      </c>
      <c r="AO31" s="84">
        <f>F31+H31+J31+L31+N31+P31+R31+T31+V31+X31+Z31+AB31+AD31+AF31+AH31+AJ31+AL31+AN31</f>
        <v>0</v>
      </c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</row>
    <row r="32" spans="1:188" s="2" customFormat="1" ht="16.2" thickBot="1" x14ac:dyDescent="0.35">
      <c r="B32" s="3" t="s">
        <v>24</v>
      </c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88">
        <f>SUM(AO10:AO31)</f>
        <v>0</v>
      </c>
    </row>
    <row r="33" spans="2:41" x14ac:dyDescent="0.25">
      <c r="B33" s="61"/>
    </row>
    <row r="34" spans="2:41" x14ac:dyDescent="0.25">
      <c r="B34" s="1" t="s">
        <v>13</v>
      </c>
    </row>
    <row r="35" spans="2:41" x14ac:dyDescent="0.25">
      <c r="B35" s="1" t="s">
        <v>15</v>
      </c>
    </row>
    <row r="37" spans="2:41" x14ac:dyDescent="0.25">
      <c r="B37" s="1" t="s">
        <v>20</v>
      </c>
    </row>
    <row r="39" spans="2:41" x14ac:dyDescent="0.25">
      <c r="B39" s="1" t="s">
        <v>19</v>
      </c>
    </row>
    <row r="41" spans="2:41" x14ac:dyDescent="0.25">
      <c r="B41" s="1" t="s">
        <v>18</v>
      </c>
    </row>
    <row r="43" spans="2:41" x14ac:dyDescent="0.25">
      <c r="B43" s="1" t="s">
        <v>16</v>
      </c>
    </row>
    <row r="45" spans="2:41" ht="15" x14ac:dyDescent="0.25">
      <c r="B45" s="1" t="s">
        <v>142</v>
      </c>
      <c r="AO45" s="4"/>
    </row>
    <row r="46" spans="2:41" ht="15" x14ac:dyDescent="0.25">
      <c r="AO46" s="4"/>
    </row>
    <row r="47" spans="2:41" ht="15" x14ac:dyDescent="0.25">
      <c r="B47" s="1" t="s">
        <v>138</v>
      </c>
      <c r="AO47" s="4"/>
    </row>
    <row r="48" spans="2:41" ht="15" x14ac:dyDescent="0.25">
      <c r="AO48" s="4"/>
    </row>
    <row r="49" spans="2:41" ht="15" x14ac:dyDescent="0.25">
      <c r="B49" s="1" t="s">
        <v>143</v>
      </c>
      <c r="AO49" s="4"/>
    </row>
  </sheetData>
  <mergeCells count="106">
    <mergeCell ref="E2:F2"/>
    <mergeCell ref="E3:F3"/>
    <mergeCell ref="E4:F4"/>
    <mergeCell ref="E5:F5"/>
    <mergeCell ref="E6:F6"/>
    <mergeCell ref="E7:F7"/>
    <mergeCell ref="K2:L2"/>
    <mergeCell ref="K3:L3"/>
    <mergeCell ref="K4:L4"/>
    <mergeCell ref="K5:L5"/>
    <mergeCell ref="K6:L6"/>
    <mergeCell ref="K7:L7"/>
    <mergeCell ref="G2:H2"/>
    <mergeCell ref="G3:H3"/>
    <mergeCell ref="G4:H4"/>
    <mergeCell ref="G5:H5"/>
    <mergeCell ref="G6:H6"/>
    <mergeCell ref="G7:H7"/>
    <mergeCell ref="I2:J2"/>
    <mergeCell ref="I3:J3"/>
    <mergeCell ref="I4:J4"/>
    <mergeCell ref="I5:J5"/>
    <mergeCell ref="I6:J6"/>
    <mergeCell ref="I7:J7"/>
    <mergeCell ref="O2:P2"/>
    <mergeCell ref="O3:P3"/>
    <mergeCell ref="O4:P4"/>
    <mergeCell ref="O5:P5"/>
    <mergeCell ref="O6:P6"/>
    <mergeCell ref="O7:P7"/>
    <mergeCell ref="M2:N2"/>
    <mergeCell ref="M3:N3"/>
    <mergeCell ref="M4:N4"/>
    <mergeCell ref="M5:N5"/>
    <mergeCell ref="M6:N6"/>
    <mergeCell ref="M7:N7"/>
    <mergeCell ref="Q2:R2"/>
    <mergeCell ref="Q3:R3"/>
    <mergeCell ref="Q4:R4"/>
    <mergeCell ref="Q5:R5"/>
    <mergeCell ref="Q6:R6"/>
    <mergeCell ref="Q7:R7"/>
    <mergeCell ref="U7:V7"/>
    <mergeCell ref="S7:T7"/>
    <mergeCell ref="Y2:Z2"/>
    <mergeCell ref="Y3:Z3"/>
    <mergeCell ref="Y4:Z4"/>
    <mergeCell ref="Y5:Z5"/>
    <mergeCell ref="Y6:Z6"/>
    <mergeCell ref="Y7:Z7"/>
    <mergeCell ref="S2:T2"/>
    <mergeCell ref="S3:T3"/>
    <mergeCell ref="S4:T4"/>
    <mergeCell ref="S5:T5"/>
    <mergeCell ref="S6:T6"/>
    <mergeCell ref="U2:V2"/>
    <mergeCell ref="U3:V3"/>
    <mergeCell ref="U4:V4"/>
    <mergeCell ref="U5:V5"/>
    <mergeCell ref="U6:V6"/>
    <mergeCell ref="W2:X2"/>
    <mergeCell ref="W3:X3"/>
    <mergeCell ref="W4:X4"/>
    <mergeCell ref="W5:X5"/>
    <mergeCell ref="W6:X6"/>
    <mergeCell ref="W7:X7"/>
    <mergeCell ref="AE2:AF2"/>
    <mergeCell ref="AE3:AF3"/>
    <mergeCell ref="AE4:AF4"/>
    <mergeCell ref="AE5:AF5"/>
    <mergeCell ref="AE6:AF6"/>
    <mergeCell ref="AE7:AF7"/>
    <mergeCell ref="AC2:AD2"/>
    <mergeCell ref="AC3:AD3"/>
    <mergeCell ref="AC4:AD4"/>
    <mergeCell ref="AC5:AD5"/>
    <mergeCell ref="AC6:AD6"/>
    <mergeCell ref="AC7:AD7"/>
    <mergeCell ref="AA2:AB2"/>
    <mergeCell ref="AA3:AB3"/>
    <mergeCell ref="AA4:AB4"/>
    <mergeCell ref="AA5:AB5"/>
    <mergeCell ref="AA6:AB6"/>
    <mergeCell ref="AA7:AB7"/>
    <mergeCell ref="AG2:AH2"/>
    <mergeCell ref="AG3:AH3"/>
    <mergeCell ref="AG4:AH4"/>
    <mergeCell ref="AG5:AH5"/>
    <mergeCell ref="AG6:AH6"/>
    <mergeCell ref="AG7:AH7"/>
    <mergeCell ref="AO2:AO8"/>
    <mergeCell ref="AM5:AN5"/>
    <mergeCell ref="AM6:AN6"/>
    <mergeCell ref="AM7:AN7"/>
    <mergeCell ref="AI2:AJ2"/>
    <mergeCell ref="AI3:AJ3"/>
    <mergeCell ref="AI4:AJ4"/>
    <mergeCell ref="AI5:AJ5"/>
    <mergeCell ref="AI6:AJ6"/>
    <mergeCell ref="AI7:AJ7"/>
    <mergeCell ref="AK2:AL2"/>
    <mergeCell ref="AK3:AL3"/>
    <mergeCell ref="AK4:AL4"/>
    <mergeCell ref="AK5:AL5"/>
    <mergeCell ref="AK6:AL6"/>
    <mergeCell ref="AM2:AN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5206-D02B-410B-A1D4-D7CF547BC4A8}">
  <dimension ref="A1:AO49"/>
  <sheetViews>
    <sheetView zoomScale="82" zoomScaleNormal="82" workbookViewId="0">
      <pane xSplit="4" ySplit="8" topLeftCell="AA9" activePane="bottomRight" state="frozen"/>
      <selection pane="topRight" activeCell="E1" sqref="E1"/>
      <selection pane="bottomLeft" activeCell="A9" sqref="A9"/>
      <selection pane="bottomRight" activeCell="AA33" sqref="AA33"/>
    </sheetView>
  </sheetViews>
  <sheetFormatPr defaultColWidth="8.88671875" defaultRowHeight="13.8" x14ac:dyDescent="0.25"/>
  <cols>
    <col min="1" max="1" width="8" style="1" customWidth="1"/>
    <col min="2" max="2" width="48.6640625" style="1" customWidth="1"/>
    <col min="3" max="3" width="14.5546875" style="1" customWidth="1"/>
    <col min="4" max="4" width="13.44140625" style="1" bestFit="1" customWidth="1"/>
    <col min="5" max="5" width="19.109375" style="1" customWidth="1"/>
    <col min="6" max="6" width="20" style="1" customWidth="1"/>
    <col min="7" max="7" width="20.33203125" style="1" customWidth="1"/>
    <col min="8" max="8" width="18.33203125" style="1" customWidth="1"/>
    <col min="9" max="9" width="17.6640625" style="1" customWidth="1"/>
    <col min="10" max="10" width="18.33203125" style="1" customWidth="1"/>
    <col min="11" max="11" width="19.33203125" style="1" customWidth="1"/>
    <col min="12" max="12" width="18.6640625" style="1" customWidth="1"/>
    <col min="13" max="13" width="19.33203125" style="1" customWidth="1"/>
    <col min="14" max="14" width="18.6640625" style="1" customWidth="1"/>
    <col min="15" max="15" width="19.33203125" style="1" customWidth="1"/>
    <col min="16" max="16" width="18.6640625" style="1" customWidth="1"/>
    <col min="17" max="17" width="19.109375" style="1" customWidth="1"/>
    <col min="18" max="18" width="20" style="1" customWidth="1"/>
    <col min="19" max="19" width="19.109375" style="1" customWidth="1"/>
    <col min="20" max="20" width="20" style="1" customWidth="1"/>
    <col min="21" max="21" width="19.109375" style="1" customWidth="1"/>
    <col min="22" max="22" width="20" style="1" customWidth="1"/>
    <col min="23" max="23" width="20.33203125" style="1" customWidth="1"/>
    <col min="24" max="24" width="18.33203125" style="1" customWidth="1"/>
    <col min="25" max="25" width="17.6640625" style="1" customWidth="1"/>
    <col min="26" max="26" width="18.33203125" style="1" customWidth="1"/>
    <col min="27" max="27" width="19.33203125" style="1" customWidth="1"/>
    <col min="28" max="28" width="18.6640625" style="1" customWidth="1"/>
    <col min="29" max="29" width="19.33203125" style="1" customWidth="1"/>
    <col min="30" max="30" width="18.6640625" style="1" customWidth="1"/>
    <col min="31" max="31" width="19.33203125" style="1" customWidth="1"/>
    <col min="32" max="34" width="18.6640625" style="1" customWidth="1"/>
    <col min="35" max="35" width="24.33203125" style="1" customWidth="1"/>
    <col min="36" max="16384" width="8.88671875" style="1"/>
  </cols>
  <sheetData>
    <row r="1" spans="1:35" ht="14.4" thickBot="1" x14ac:dyDescent="0.3">
      <c r="A1" s="25" t="s">
        <v>0</v>
      </c>
    </row>
    <row r="2" spans="1:35" s="29" customFormat="1" ht="14.4" customHeight="1" x14ac:dyDescent="0.25">
      <c r="A2" s="26"/>
      <c r="B2" s="27" t="s">
        <v>1</v>
      </c>
      <c r="C2" s="27"/>
      <c r="D2" s="28"/>
      <c r="E2" s="123" t="s">
        <v>70</v>
      </c>
      <c r="F2" s="124"/>
      <c r="G2" s="123" t="s">
        <v>73</v>
      </c>
      <c r="H2" s="124"/>
      <c r="I2" s="123" t="s">
        <v>33</v>
      </c>
      <c r="J2" s="124"/>
      <c r="K2" s="123" t="s">
        <v>71</v>
      </c>
      <c r="L2" s="124"/>
      <c r="M2" s="123" t="s">
        <v>72</v>
      </c>
      <c r="N2" s="124"/>
      <c r="O2" s="123" t="s">
        <v>76</v>
      </c>
      <c r="P2" s="124"/>
      <c r="Q2" s="123" t="s">
        <v>26</v>
      </c>
      <c r="R2" s="124"/>
      <c r="S2" s="123" t="s">
        <v>111</v>
      </c>
      <c r="T2" s="124"/>
      <c r="U2" s="123" t="s">
        <v>112</v>
      </c>
      <c r="V2" s="124"/>
      <c r="W2" s="123" t="s">
        <v>78</v>
      </c>
      <c r="X2" s="124"/>
      <c r="Y2" s="123" t="s">
        <v>80</v>
      </c>
      <c r="Z2" s="124"/>
      <c r="AA2" s="123" t="s">
        <v>82</v>
      </c>
      <c r="AB2" s="124"/>
      <c r="AC2" s="123" t="s">
        <v>84</v>
      </c>
      <c r="AD2" s="144"/>
      <c r="AE2" s="151" t="s">
        <v>115</v>
      </c>
      <c r="AF2" s="152"/>
      <c r="AG2" s="155" t="s">
        <v>150</v>
      </c>
      <c r="AH2" s="156"/>
      <c r="AI2" s="153" t="s">
        <v>23</v>
      </c>
    </row>
    <row r="3" spans="1:35" ht="14.4" customHeight="1" x14ac:dyDescent="0.25">
      <c r="A3" s="30"/>
      <c r="B3" s="31" t="s">
        <v>4</v>
      </c>
      <c r="C3" s="31"/>
      <c r="D3" s="32"/>
      <c r="E3" s="125" t="s">
        <v>25</v>
      </c>
      <c r="F3" s="126"/>
      <c r="G3" s="125" t="s">
        <v>25</v>
      </c>
      <c r="H3" s="126"/>
      <c r="I3" s="125" t="s">
        <v>25</v>
      </c>
      <c r="J3" s="126"/>
      <c r="K3" s="125" t="s">
        <v>25</v>
      </c>
      <c r="L3" s="126"/>
      <c r="M3" s="125" t="s">
        <v>25</v>
      </c>
      <c r="N3" s="126"/>
      <c r="O3" s="125" t="s">
        <v>25</v>
      </c>
      <c r="P3" s="126"/>
      <c r="Q3" s="125" t="s">
        <v>25</v>
      </c>
      <c r="R3" s="126"/>
      <c r="S3" s="125" t="s">
        <v>114</v>
      </c>
      <c r="T3" s="126"/>
      <c r="U3" s="125" t="s">
        <v>121</v>
      </c>
      <c r="V3" s="126"/>
      <c r="W3" s="125" t="s">
        <v>25</v>
      </c>
      <c r="X3" s="126"/>
      <c r="Y3" s="125" t="s">
        <v>25</v>
      </c>
      <c r="Z3" s="126"/>
      <c r="AA3" s="125" t="s">
        <v>25</v>
      </c>
      <c r="AB3" s="126"/>
      <c r="AC3" s="125" t="s">
        <v>25</v>
      </c>
      <c r="AD3" s="145"/>
      <c r="AE3" s="147" t="s">
        <v>109</v>
      </c>
      <c r="AF3" s="148"/>
      <c r="AG3" s="157"/>
      <c r="AH3" s="158"/>
      <c r="AI3" s="154"/>
    </row>
    <row r="4" spans="1:35" ht="14.4" customHeight="1" x14ac:dyDescent="0.25">
      <c r="A4" s="33"/>
      <c r="B4" s="34" t="s">
        <v>3</v>
      </c>
      <c r="C4" s="34"/>
      <c r="D4" s="35"/>
      <c r="E4" s="125" t="s">
        <v>68</v>
      </c>
      <c r="F4" s="126"/>
      <c r="G4" s="125">
        <v>650136</v>
      </c>
      <c r="H4" s="126"/>
      <c r="I4" s="125" t="s">
        <v>69</v>
      </c>
      <c r="J4" s="126"/>
      <c r="K4" s="125" t="s">
        <v>74</v>
      </c>
      <c r="L4" s="126"/>
      <c r="M4" s="125" t="s">
        <v>75</v>
      </c>
      <c r="N4" s="126"/>
      <c r="O4" s="125" t="s">
        <v>77</v>
      </c>
      <c r="P4" s="126"/>
      <c r="Q4" s="125">
        <v>81552026</v>
      </c>
      <c r="R4" s="126"/>
      <c r="S4" s="125" t="s">
        <v>113</v>
      </c>
      <c r="T4" s="126"/>
      <c r="U4" s="125" t="s">
        <v>120</v>
      </c>
      <c r="V4" s="126"/>
      <c r="W4" s="125" t="s">
        <v>79</v>
      </c>
      <c r="X4" s="126"/>
      <c r="Y4" s="125" t="s">
        <v>81</v>
      </c>
      <c r="Z4" s="126"/>
      <c r="AA4" s="125" t="s">
        <v>83</v>
      </c>
      <c r="AB4" s="126"/>
      <c r="AC4" s="125" t="s">
        <v>85</v>
      </c>
      <c r="AD4" s="145"/>
      <c r="AE4" s="147">
        <v>953420</v>
      </c>
      <c r="AF4" s="148"/>
      <c r="AG4" s="157"/>
      <c r="AH4" s="158"/>
      <c r="AI4" s="154"/>
    </row>
    <row r="5" spans="1:35" ht="14.4" customHeight="1" x14ac:dyDescent="0.25">
      <c r="A5" s="30"/>
      <c r="B5" s="31" t="s">
        <v>2</v>
      </c>
      <c r="C5" s="31"/>
      <c r="D5" s="32"/>
      <c r="E5" s="125">
        <v>2022</v>
      </c>
      <c r="F5" s="126"/>
      <c r="G5" s="125">
        <v>1997</v>
      </c>
      <c r="H5" s="126"/>
      <c r="I5" s="125">
        <v>2006</v>
      </c>
      <c r="J5" s="126"/>
      <c r="K5" s="125">
        <v>2022</v>
      </c>
      <c r="L5" s="126"/>
      <c r="M5" s="125">
        <v>2022</v>
      </c>
      <c r="N5" s="126"/>
      <c r="O5" s="125">
        <v>2014</v>
      </c>
      <c r="P5" s="126"/>
      <c r="Q5" s="125">
        <v>2007</v>
      </c>
      <c r="R5" s="126"/>
      <c r="S5" s="125">
        <v>2016</v>
      </c>
      <c r="T5" s="126"/>
      <c r="U5" s="125">
        <v>2023</v>
      </c>
      <c r="V5" s="126"/>
      <c r="W5" s="125">
        <v>2006</v>
      </c>
      <c r="X5" s="126"/>
      <c r="Y5" s="125">
        <v>2008</v>
      </c>
      <c r="Z5" s="126"/>
      <c r="AA5" s="125">
        <v>1997</v>
      </c>
      <c r="AB5" s="126"/>
      <c r="AC5" s="125">
        <v>2006</v>
      </c>
      <c r="AD5" s="145"/>
      <c r="AE5" s="147">
        <v>2015</v>
      </c>
      <c r="AF5" s="148"/>
      <c r="AG5" s="119"/>
      <c r="AH5" s="120"/>
      <c r="AI5" s="154"/>
    </row>
    <row r="6" spans="1:35" ht="14.4" customHeight="1" x14ac:dyDescent="0.25">
      <c r="A6" s="36"/>
      <c r="B6" s="37" t="s">
        <v>5</v>
      </c>
      <c r="C6" s="37"/>
      <c r="D6" s="32"/>
      <c r="E6" s="125" t="s">
        <v>32</v>
      </c>
      <c r="F6" s="126"/>
      <c r="G6" s="125" t="s">
        <v>32</v>
      </c>
      <c r="H6" s="126"/>
      <c r="I6" s="125" t="s">
        <v>32</v>
      </c>
      <c r="J6" s="126"/>
      <c r="K6" s="125" t="s">
        <v>34</v>
      </c>
      <c r="L6" s="126"/>
      <c r="M6" s="125" t="s">
        <v>34</v>
      </c>
      <c r="N6" s="126"/>
      <c r="O6" s="125" t="s">
        <v>34</v>
      </c>
      <c r="P6" s="126"/>
      <c r="Q6" s="125" t="s">
        <v>34</v>
      </c>
      <c r="R6" s="126"/>
      <c r="S6" s="125" t="s">
        <v>34</v>
      </c>
      <c r="T6" s="126"/>
      <c r="U6" s="125" t="s">
        <v>34</v>
      </c>
      <c r="V6" s="126"/>
      <c r="W6" s="125" t="s">
        <v>35</v>
      </c>
      <c r="X6" s="126"/>
      <c r="Y6" s="125" t="s">
        <v>35</v>
      </c>
      <c r="Z6" s="126"/>
      <c r="AA6" s="125" t="s">
        <v>35</v>
      </c>
      <c r="AB6" s="126"/>
      <c r="AC6" s="125" t="s">
        <v>35</v>
      </c>
      <c r="AD6" s="145"/>
      <c r="AE6" s="147" t="s">
        <v>35</v>
      </c>
      <c r="AF6" s="148"/>
      <c r="AG6" s="119"/>
      <c r="AH6" s="120"/>
      <c r="AI6" s="154"/>
    </row>
    <row r="7" spans="1:35" ht="15" customHeight="1" thickBot="1" x14ac:dyDescent="0.3">
      <c r="A7" s="38"/>
      <c r="B7" s="39"/>
      <c r="C7" s="39"/>
      <c r="D7" s="40"/>
      <c r="E7" s="127"/>
      <c r="F7" s="128"/>
      <c r="G7" s="127"/>
      <c r="H7" s="128"/>
      <c r="I7" s="127"/>
      <c r="J7" s="128"/>
      <c r="K7" s="127"/>
      <c r="L7" s="128"/>
      <c r="M7" s="127"/>
      <c r="N7" s="128"/>
      <c r="O7" s="127"/>
      <c r="P7" s="128"/>
      <c r="Q7" s="127"/>
      <c r="R7" s="128"/>
      <c r="S7" s="127"/>
      <c r="T7" s="128"/>
      <c r="U7" s="127"/>
      <c r="V7" s="128"/>
      <c r="W7" s="127"/>
      <c r="X7" s="128"/>
      <c r="Y7" s="127"/>
      <c r="Z7" s="128"/>
      <c r="AA7" s="127"/>
      <c r="AB7" s="128"/>
      <c r="AC7" s="127"/>
      <c r="AD7" s="146"/>
      <c r="AE7" s="149"/>
      <c r="AF7" s="150"/>
      <c r="AG7" s="121"/>
      <c r="AH7" s="122"/>
      <c r="AI7" s="154"/>
    </row>
    <row r="8" spans="1:35" ht="75.599999999999994" customHeight="1" thickBot="1" x14ac:dyDescent="0.3">
      <c r="A8" s="41" t="s">
        <v>6</v>
      </c>
      <c r="B8" s="42" t="s">
        <v>7</v>
      </c>
      <c r="C8" s="43" t="s">
        <v>8</v>
      </c>
      <c r="D8" s="41" t="s">
        <v>9</v>
      </c>
      <c r="E8" s="44" t="s">
        <v>21</v>
      </c>
      <c r="F8" s="44" t="s">
        <v>22</v>
      </c>
      <c r="G8" s="44" t="s">
        <v>21</v>
      </c>
      <c r="H8" s="44" t="s">
        <v>22</v>
      </c>
      <c r="I8" s="44" t="s">
        <v>21</v>
      </c>
      <c r="J8" s="44" t="s">
        <v>22</v>
      </c>
      <c r="K8" s="44" t="s">
        <v>21</v>
      </c>
      <c r="L8" s="44" t="s">
        <v>22</v>
      </c>
      <c r="M8" s="44" t="s">
        <v>21</v>
      </c>
      <c r="N8" s="44" t="s">
        <v>22</v>
      </c>
      <c r="O8" s="44" t="s">
        <v>21</v>
      </c>
      <c r="P8" s="44" t="s">
        <v>22</v>
      </c>
      <c r="Q8" s="44" t="s">
        <v>21</v>
      </c>
      <c r="R8" s="44" t="s">
        <v>22</v>
      </c>
      <c r="S8" s="44" t="s">
        <v>21</v>
      </c>
      <c r="T8" s="44" t="s">
        <v>22</v>
      </c>
      <c r="U8" s="44" t="s">
        <v>21</v>
      </c>
      <c r="V8" s="44" t="s">
        <v>22</v>
      </c>
      <c r="W8" s="44" t="s">
        <v>21</v>
      </c>
      <c r="X8" s="44" t="s">
        <v>22</v>
      </c>
      <c r="Y8" s="44" t="s">
        <v>21</v>
      </c>
      <c r="Z8" s="44" t="s">
        <v>22</v>
      </c>
      <c r="AA8" s="44" t="s">
        <v>21</v>
      </c>
      <c r="AB8" s="44" t="s">
        <v>22</v>
      </c>
      <c r="AC8" s="44" t="s">
        <v>21</v>
      </c>
      <c r="AD8" s="44" t="s">
        <v>22</v>
      </c>
      <c r="AE8" s="104" t="s">
        <v>21</v>
      </c>
      <c r="AF8" s="104" t="s">
        <v>22</v>
      </c>
      <c r="AG8" s="104"/>
      <c r="AH8" s="104"/>
      <c r="AI8" s="131"/>
    </row>
    <row r="9" spans="1:35" ht="14.4" thickBot="1" x14ac:dyDescent="0.3">
      <c r="A9" s="45" t="s">
        <v>10</v>
      </c>
      <c r="B9" s="46"/>
      <c r="C9" s="47"/>
      <c r="D9" s="46"/>
    </row>
    <row r="10" spans="1:35" x14ac:dyDescent="0.25">
      <c r="A10" s="6">
        <v>1</v>
      </c>
      <c r="B10" s="8" t="s">
        <v>123</v>
      </c>
      <c r="C10" s="11" t="s">
        <v>11</v>
      </c>
      <c r="D10" s="64">
        <v>3</v>
      </c>
      <c r="E10" s="14"/>
      <c r="F10" s="14">
        <f>D10*E10</f>
        <v>0</v>
      </c>
      <c r="G10" s="16"/>
      <c r="H10" s="14">
        <f t="shared" ref="H10:H25" si="0">D10*G10</f>
        <v>0</v>
      </c>
      <c r="I10" s="14"/>
      <c r="J10" s="14">
        <f t="shared" ref="J10:J25" si="1">I10*D10</f>
        <v>0</v>
      </c>
      <c r="K10" s="14"/>
      <c r="L10" s="14">
        <f t="shared" ref="L10:L25" si="2">D10*K10</f>
        <v>0</v>
      </c>
      <c r="M10" s="14"/>
      <c r="N10" s="14">
        <f t="shared" ref="N10:N25" si="3">M10*D10</f>
        <v>0</v>
      </c>
      <c r="O10" s="16"/>
      <c r="P10" s="14">
        <f t="shared" ref="P10:P25" si="4">D10*O10</f>
        <v>0</v>
      </c>
      <c r="Q10" s="14"/>
      <c r="R10" s="14">
        <f t="shared" ref="R10:R25" si="5">Q10*D10</f>
        <v>0</v>
      </c>
      <c r="S10" s="14"/>
      <c r="T10" s="14">
        <f t="shared" ref="T10:T25" si="6">S10*D10</f>
        <v>0</v>
      </c>
      <c r="U10" s="14"/>
      <c r="V10" s="14">
        <f t="shared" ref="V10:V25" si="7">U10*D10</f>
        <v>0</v>
      </c>
      <c r="W10" s="14"/>
      <c r="X10" s="14">
        <f t="shared" ref="X10:X25" si="8">D10*W10</f>
        <v>0</v>
      </c>
      <c r="Y10" s="14"/>
      <c r="Z10" s="14">
        <f t="shared" ref="Z10:Z25" si="9">Y10*D10</f>
        <v>0</v>
      </c>
      <c r="AA10" s="16"/>
      <c r="AB10" s="14">
        <f t="shared" ref="AB10:AB25" si="10">AA10*D10</f>
        <v>0</v>
      </c>
      <c r="AC10" s="14"/>
      <c r="AD10" s="14">
        <f t="shared" ref="AD10:AD25" si="11">AC10*D10</f>
        <v>0</v>
      </c>
      <c r="AE10" s="14"/>
      <c r="AF10" s="14">
        <f t="shared" ref="AF10:AF25" si="12">AE10*D10</f>
        <v>0</v>
      </c>
      <c r="AG10" s="113" t="s">
        <v>149</v>
      </c>
      <c r="AH10" s="114" t="s">
        <v>149</v>
      </c>
      <c r="AI10" s="14">
        <f>AF10+AD10+AB10+Z10+X10+V10+T10+P10+N10+L10+J10+L10+H10+F10</f>
        <v>0</v>
      </c>
    </row>
    <row r="11" spans="1:35" x14ac:dyDescent="0.25">
      <c r="A11" s="5">
        <v>2</v>
      </c>
      <c r="B11" s="9" t="s">
        <v>144</v>
      </c>
      <c r="C11" s="12" t="s">
        <v>11</v>
      </c>
      <c r="D11" s="49">
        <v>6</v>
      </c>
      <c r="E11" s="9"/>
      <c r="F11" s="9">
        <f t="shared" ref="F11:F25" si="13">D11*E11</f>
        <v>0</v>
      </c>
      <c r="G11" s="17"/>
      <c r="H11" s="9">
        <f t="shared" si="0"/>
        <v>0</v>
      </c>
      <c r="I11" s="9"/>
      <c r="J11" s="9">
        <f t="shared" si="1"/>
        <v>0</v>
      </c>
      <c r="K11" s="9"/>
      <c r="L11" s="9">
        <f t="shared" si="2"/>
        <v>0</v>
      </c>
      <c r="M11" s="9"/>
      <c r="N11" s="9">
        <f t="shared" si="3"/>
        <v>0</v>
      </c>
      <c r="O11" s="17"/>
      <c r="P11" s="9">
        <f t="shared" si="4"/>
        <v>0</v>
      </c>
      <c r="Q11" s="9"/>
      <c r="R11" s="9">
        <f t="shared" si="5"/>
        <v>0</v>
      </c>
      <c r="S11" s="9"/>
      <c r="T11" s="9">
        <f t="shared" si="6"/>
        <v>0</v>
      </c>
      <c r="U11" s="9"/>
      <c r="V11" s="9">
        <f t="shared" si="7"/>
        <v>0</v>
      </c>
      <c r="W11" s="9"/>
      <c r="X11" s="9">
        <f t="shared" si="8"/>
        <v>0</v>
      </c>
      <c r="Y11" s="9"/>
      <c r="Z11" s="9">
        <f t="shared" si="9"/>
        <v>0</v>
      </c>
      <c r="AA11" s="17"/>
      <c r="AB11" s="9">
        <f t="shared" si="10"/>
        <v>0</v>
      </c>
      <c r="AC11" s="9"/>
      <c r="AD11" s="9">
        <f t="shared" si="11"/>
        <v>0</v>
      </c>
      <c r="AE11" s="9"/>
      <c r="AF11" s="9">
        <f t="shared" si="12"/>
        <v>0</v>
      </c>
      <c r="AG11" s="115" t="s">
        <v>149</v>
      </c>
      <c r="AH11" s="116" t="s">
        <v>149</v>
      </c>
      <c r="AI11" s="9">
        <f t="shared" ref="AI11:AI25" si="14">AF11+AD11+AB11+Z11+X11+V11+T11+P11+N11+L11+J11+L11+H11+F11</f>
        <v>0</v>
      </c>
    </row>
    <row r="12" spans="1:35" x14ac:dyDescent="0.25">
      <c r="A12" s="5">
        <v>3</v>
      </c>
      <c r="B12" s="9" t="s">
        <v>124</v>
      </c>
      <c r="C12" s="12" t="s">
        <v>11</v>
      </c>
      <c r="D12" s="49">
        <v>3</v>
      </c>
      <c r="E12" s="9"/>
      <c r="F12" s="9">
        <f t="shared" si="13"/>
        <v>0</v>
      </c>
      <c r="G12" s="17"/>
      <c r="H12" s="9">
        <f t="shared" si="0"/>
        <v>0</v>
      </c>
      <c r="I12" s="19"/>
      <c r="J12" s="9">
        <f t="shared" si="1"/>
        <v>0</v>
      </c>
      <c r="K12" s="9"/>
      <c r="L12" s="9">
        <f t="shared" si="2"/>
        <v>0</v>
      </c>
      <c r="M12" s="9"/>
      <c r="N12" s="9">
        <f t="shared" si="3"/>
        <v>0</v>
      </c>
      <c r="O12" s="17"/>
      <c r="P12" s="9">
        <f t="shared" si="4"/>
        <v>0</v>
      </c>
      <c r="Q12" s="9"/>
      <c r="R12" s="9">
        <f t="shared" si="5"/>
        <v>0</v>
      </c>
      <c r="S12" s="9"/>
      <c r="T12" s="9">
        <f t="shared" si="6"/>
        <v>0</v>
      </c>
      <c r="U12" s="9"/>
      <c r="V12" s="9">
        <f t="shared" si="7"/>
        <v>0</v>
      </c>
      <c r="W12" s="9"/>
      <c r="X12" s="9">
        <f t="shared" si="8"/>
        <v>0</v>
      </c>
      <c r="Y12" s="9"/>
      <c r="Z12" s="9">
        <f t="shared" si="9"/>
        <v>0</v>
      </c>
      <c r="AA12" s="17"/>
      <c r="AB12" s="9">
        <f t="shared" si="10"/>
        <v>0</v>
      </c>
      <c r="AC12" s="19"/>
      <c r="AD12" s="9">
        <f t="shared" si="11"/>
        <v>0</v>
      </c>
      <c r="AE12" s="9"/>
      <c r="AF12" s="9">
        <f t="shared" si="12"/>
        <v>0</v>
      </c>
      <c r="AG12" s="115" t="s">
        <v>149</v>
      </c>
      <c r="AH12" s="116" t="s">
        <v>149</v>
      </c>
      <c r="AI12" s="9">
        <f t="shared" si="14"/>
        <v>0</v>
      </c>
    </row>
    <row r="13" spans="1:35" x14ac:dyDescent="0.25">
      <c r="A13" s="5">
        <v>4</v>
      </c>
      <c r="B13" s="9" t="s">
        <v>122</v>
      </c>
      <c r="C13" s="12" t="s">
        <v>11</v>
      </c>
      <c r="D13" s="49">
        <v>3</v>
      </c>
      <c r="E13" s="9"/>
      <c r="F13" s="9">
        <f t="shared" si="13"/>
        <v>0</v>
      </c>
      <c r="G13" s="17"/>
      <c r="H13" s="9">
        <f t="shared" si="0"/>
        <v>0</v>
      </c>
      <c r="I13" s="9"/>
      <c r="J13" s="9">
        <f t="shared" si="1"/>
        <v>0</v>
      </c>
      <c r="K13" s="9"/>
      <c r="L13" s="9">
        <f t="shared" si="2"/>
        <v>0</v>
      </c>
      <c r="M13" s="9"/>
      <c r="N13" s="9">
        <f t="shared" si="3"/>
        <v>0</v>
      </c>
      <c r="O13" s="17"/>
      <c r="P13" s="9">
        <f t="shared" si="4"/>
        <v>0</v>
      </c>
      <c r="Q13" s="9"/>
      <c r="R13" s="9">
        <f t="shared" si="5"/>
        <v>0</v>
      </c>
      <c r="S13" s="9"/>
      <c r="T13" s="9">
        <f t="shared" si="6"/>
        <v>0</v>
      </c>
      <c r="U13" s="9"/>
      <c r="V13" s="9">
        <f t="shared" si="7"/>
        <v>0</v>
      </c>
      <c r="W13" s="9"/>
      <c r="X13" s="9">
        <f t="shared" si="8"/>
        <v>0</v>
      </c>
      <c r="Y13" s="9"/>
      <c r="Z13" s="9">
        <f t="shared" si="9"/>
        <v>0</v>
      </c>
      <c r="AA13" s="17"/>
      <c r="AB13" s="9">
        <f t="shared" si="10"/>
        <v>0</v>
      </c>
      <c r="AC13" s="9"/>
      <c r="AD13" s="9">
        <f t="shared" si="11"/>
        <v>0</v>
      </c>
      <c r="AE13" s="9"/>
      <c r="AF13" s="9">
        <f t="shared" si="12"/>
        <v>0</v>
      </c>
      <c r="AG13" s="115" t="s">
        <v>149</v>
      </c>
      <c r="AH13" s="116" t="s">
        <v>149</v>
      </c>
      <c r="AI13" s="9">
        <f t="shared" si="14"/>
        <v>0</v>
      </c>
    </row>
    <row r="14" spans="1:35" x14ac:dyDescent="0.25">
      <c r="A14" s="5">
        <v>5</v>
      </c>
      <c r="B14" s="9" t="s">
        <v>134</v>
      </c>
      <c r="C14" s="12" t="s">
        <v>11</v>
      </c>
      <c r="D14" s="49">
        <v>3</v>
      </c>
      <c r="E14" s="9"/>
      <c r="F14" s="9">
        <f t="shared" si="13"/>
        <v>0</v>
      </c>
      <c r="G14" s="17"/>
      <c r="H14" s="9">
        <f t="shared" si="0"/>
        <v>0</v>
      </c>
      <c r="I14" s="9"/>
      <c r="J14" s="9">
        <f t="shared" si="1"/>
        <v>0</v>
      </c>
      <c r="K14" s="9"/>
      <c r="L14" s="9">
        <f t="shared" si="2"/>
        <v>0</v>
      </c>
      <c r="M14" s="9"/>
      <c r="N14" s="9">
        <f t="shared" si="3"/>
        <v>0</v>
      </c>
      <c r="O14" s="17"/>
      <c r="P14" s="9">
        <f t="shared" si="4"/>
        <v>0</v>
      </c>
      <c r="Q14" s="9"/>
      <c r="R14" s="9">
        <f t="shared" si="5"/>
        <v>0</v>
      </c>
      <c r="S14" s="9"/>
      <c r="T14" s="9">
        <f t="shared" si="6"/>
        <v>0</v>
      </c>
      <c r="U14" s="9"/>
      <c r="V14" s="9">
        <f t="shared" si="7"/>
        <v>0</v>
      </c>
      <c r="W14" s="9"/>
      <c r="X14" s="9">
        <f t="shared" si="8"/>
        <v>0</v>
      </c>
      <c r="Y14" s="9"/>
      <c r="Z14" s="9">
        <f t="shared" si="9"/>
        <v>0</v>
      </c>
      <c r="AA14" s="17"/>
      <c r="AB14" s="9">
        <f t="shared" si="10"/>
        <v>0</v>
      </c>
      <c r="AC14" s="9"/>
      <c r="AD14" s="9">
        <f t="shared" si="11"/>
        <v>0</v>
      </c>
      <c r="AE14" s="9"/>
      <c r="AF14" s="9">
        <f t="shared" si="12"/>
        <v>0</v>
      </c>
      <c r="AG14" s="115" t="s">
        <v>149</v>
      </c>
      <c r="AH14" s="116" t="s">
        <v>149</v>
      </c>
      <c r="AI14" s="9">
        <f t="shared" si="14"/>
        <v>0</v>
      </c>
    </row>
    <row r="15" spans="1:35" x14ac:dyDescent="0.25">
      <c r="A15" s="5">
        <v>6</v>
      </c>
      <c r="B15" s="9" t="s">
        <v>125</v>
      </c>
      <c r="C15" s="12" t="s">
        <v>11</v>
      </c>
      <c r="D15" s="49">
        <v>3</v>
      </c>
      <c r="E15" s="9"/>
      <c r="F15" s="9">
        <f t="shared" si="13"/>
        <v>0</v>
      </c>
      <c r="G15" s="17"/>
      <c r="H15" s="9">
        <f t="shared" si="0"/>
        <v>0</v>
      </c>
      <c r="I15" s="9"/>
      <c r="J15" s="9">
        <f t="shared" si="1"/>
        <v>0</v>
      </c>
      <c r="K15" s="9"/>
      <c r="L15" s="9">
        <f t="shared" si="2"/>
        <v>0</v>
      </c>
      <c r="M15" s="9"/>
      <c r="N15" s="9">
        <f t="shared" si="3"/>
        <v>0</v>
      </c>
      <c r="O15" s="17"/>
      <c r="P15" s="9">
        <f t="shared" si="4"/>
        <v>0</v>
      </c>
      <c r="Q15" s="9"/>
      <c r="R15" s="9">
        <f t="shared" si="5"/>
        <v>0</v>
      </c>
      <c r="S15" s="9"/>
      <c r="T15" s="9">
        <f t="shared" si="6"/>
        <v>0</v>
      </c>
      <c r="U15" s="9"/>
      <c r="V15" s="9">
        <f t="shared" si="7"/>
        <v>0</v>
      </c>
      <c r="W15" s="9"/>
      <c r="X15" s="9">
        <f t="shared" si="8"/>
        <v>0</v>
      </c>
      <c r="Y15" s="9"/>
      <c r="Z15" s="9">
        <f t="shared" si="9"/>
        <v>0</v>
      </c>
      <c r="AA15" s="17"/>
      <c r="AB15" s="9">
        <f t="shared" si="10"/>
        <v>0</v>
      </c>
      <c r="AC15" s="9"/>
      <c r="AD15" s="9">
        <f t="shared" si="11"/>
        <v>0</v>
      </c>
      <c r="AE15" s="9"/>
      <c r="AF15" s="9">
        <f t="shared" si="12"/>
        <v>0</v>
      </c>
      <c r="AG15" s="115" t="s">
        <v>149</v>
      </c>
      <c r="AH15" s="116" t="s">
        <v>149</v>
      </c>
      <c r="AI15" s="9">
        <f t="shared" si="14"/>
        <v>0</v>
      </c>
    </row>
    <row r="16" spans="1:35" x14ac:dyDescent="0.25">
      <c r="A16" s="5">
        <v>7</v>
      </c>
      <c r="B16" s="9" t="s">
        <v>14</v>
      </c>
      <c r="C16" s="12" t="s">
        <v>11</v>
      </c>
      <c r="D16" s="49">
        <v>3</v>
      </c>
      <c r="E16" s="9"/>
      <c r="F16" s="9">
        <f t="shared" si="13"/>
        <v>0</v>
      </c>
      <c r="G16" s="17"/>
      <c r="H16" s="9">
        <f t="shared" si="0"/>
        <v>0</v>
      </c>
      <c r="I16" s="9"/>
      <c r="J16" s="9">
        <f t="shared" si="1"/>
        <v>0</v>
      </c>
      <c r="K16" s="9"/>
      <c r="L16" s="9">
        <f t="shared" si="2"/>
        <v>0</v>
      </c>
      <c r="M16" s="9"/>
      <c r="N16" s="9">
        <f t="shared" si="3"/>
        <v>0</v>
      </c>
      <c r="O16" s="17"/>
      <c r="P16" s="9">
        <f t="shared" si="4"/>
        <v>0</v>
      </c>
      <c r="Q16" s="9"/>
      <c r="R16" s="9">
        <f t="shared" si="5"/>
        <v>0</v>
      </c>
      <c r="S16" s="9"/>
      <c r="T16" s="9">
        <f t="shared" si="6"/>
        <v>0</v>
      </c>
      <c r="U16" s="9"/>
      <c r="V16" s="9">
        <f t="shared" si="7"/>
        <v>0</v>
      </c>
      <c r="W16" s="9"/>
      <c r="X16" s="9">
        <f t="shared" si="8"/>
        <v>0</v>
      </c>
      <c r="Y16" s="9"/>
      <c r="Z16" s="9">
        <f t="shared" si="9"/>
        <v>0</v>
      </c>
      <c r="AA16" s="17"/>
      <c r="AB16" s="9">
        <f t="shared" si="10"/>
        <v>0</v>
      </c>
      <c r="AC16" s="9"/>
      <c r="AD16" s="9">
        <f t="shared" si="11"/>
        <v>0</v>
      </c>
      <c r="AE16" s="9"/>
      <c r="AF16" s="9">
        <f t="shared" si="12"/>
        <v>0</v>
      </c>
      <c r="AG16" s="115" t="s">
        <v>149</v>
      </c>
      <c r="AH16" s="116" t="s">
        <v>149</v>
      </c>
      <c r="AI16" s="9">
        <f t="shared" si="14"/>
        <v>0</v>
      </c>
    </row>
    <row r="17" spans="1:35" x14ac:dyDescent="0.25">
      <c r="A17" s="5">
        <v>8</v>
      </c>
      <c r="B17" s="9" t="s">
        <v>126</v>
      </c>
      <c r="C17" s="12" t="s">
        <v>11</v>
      </c>
      <c r="D17" s="49">
        <v>6</v>
      </c>
      <c r="E17" s="9"/>
      <c r="F17" s="9">
        <f t="shared" si="13"/>
        <v>0</v>
      </c>
      <c r="G17" s="17"/>
      <c r="H17" s="9">
        <f t="shared" si="0"/>
        <v>0</v>
      </c>
      <c r="I17" s="9"/>
      <c r="J17" s="9">
        <f t="shared" si="1"/>
        <v>0</v>
      </c>
      <c r="K17" s="9"/>
      <c r="L17" s="9">
        <f t="shared" si="2"/>
        <v>0</v>
      </c>
      <c r="M17" s="9"/>
      <c r="N17" s="9">
        <f t="shared" si="3"/>
        <v>0</v>
      </c>
      <c r="O17" s="17"/>
      <c r="P17" s="9">
        <f t="shared" si="4"/>
        <v>0</v>
      </c>
      <c r="Q17" s="9"/>
      <c r="R17" s="9">
        <f t="shared" si="5"/>
        <v>0</v>
      </c>
      <c r="S17" s="9"/>
      <c r="T17" s="9">
        <f t="shared" si="6"/>
        <v>0</v>
      </c>
      <c r="U17" s="9"/>
      <c r="V17" s="9">
        <f t="shared" si="7"/>
        <v>0</v>
      </c>
      <c r="W17" s="9"/>
      <c r="X17" s="9">
        <f t="shared" si="8"/>
        <v>0</v>
      </c>
      <c r="Y17" s="9"/>
      <c r="Z17" s="9">
        <f t="shared" si="9"/>
        <v>0</v>
      </c>
      <c r="AA17" s="17"/>
      <c r="AB17" s="9">
        <f t="shared" si="10"/>
        <v>0</v>
      </c>
      <c r="AC17" s="9"/>
      <c r="AD17" s="9">
        <f t="shared" si="11"/>
        <v>0</v>
      </c>
      <c r="AE17" s="9"/>
      <c r="AF17" s="9">
        <f t="shared" si="12"/>
        <v>0</v>
      </c>
      <c r="AG17" s="115" t="s">
        <v>149</v>
      </c>
      <c r="AH17" s="116" t="s">
        <v>149</v>
      </c>
      <c r="AI17" s="9">
        <f t="shared" si="14"/>
        <v>0</v>
      </c>
    </row>
    <row r="18" spans="1:35" x14ac:dyDescent="0.25">
      <c r="A18" s="5">
        <v>9</v>
      </c>
      <c r="B18" s="9" t="s">
        <v>127</v>
      </c>
      <c r="C18" s="12" t="s">
        <v>11</v>
      </c>
      <c r="D18" s="49">
        <v>3</v>
      </c>
      <c r="E18" s="9"/>
      <c r="F18" s="9">
        <f t="shared" si="13"/>
        <v>0</v>
      </c>
      <c r="G18" s="17"/>
      <c r="H18" s="9">
        <f t="shared" si="0"/>
        <v>0</v>
      </c>
      <c r="I18" s="9"/>
      <c r="J18" s="9">
        <f t="shared" si="1"/>
        <v>0</v>
      </c>
      <c r="K18" s="9"/>
      <c r="L18" s="9">
        <f t="shared" si="2"/>
        <v>0</v>
      </c>
      <c r="M18" s="9"/>
      <c r="N18" s="9">
        <f t="shared" si="3"/>
        <v>0</v>
      </c>
      <c r="O18" s="17"/>
      <c r="P18" s="9">
        <f t="shared" si="4"/>
        <v>0</v>
      </c>
      <c r="Q18" s="9"/>
      <c r="R18" s="9">
        <f t="shared" si="5"/>
        <v>0</v>
      </c>
      <c r="S18" s="9"/>
      <c r="T18" s="9">
        <f t="shared" si="6"/>
        <v>0</v>
      </c>
      <c r="U18" s="9"/>
      <c r="V18" s="9">
        <f t="shared" si="7"/>
        <v>0</v>
      </c>
      <c r="W18" s="9"/>
      <c r="X18" s="9">
        <f t="shared" si="8"/>
        <v>0</v>
      </c>
      <c r="Y18" s="9"/>
      <c r="Z18" s="9">
        <f t="shared" si="9"/>
        <v>0</v>
      </c>
      <c r="AA18" s="17"/>
      <c r="AB18" s="9">
        <f t="shared" si="10"/>
        <v>0</v>
      </c>
      <c r="AC18" s="9"/>
      <c r="AD18" s="9">
        <f t="shared" si="11"/>
        <v>0</v>
      </c>
      <c r="AE18" s="9"/>
      <c r="AF18" s="9">
        <f t="shared" si="12"/>
        <v>0</v>
      </c>
      <c r="AG18" s="115" t="s">
        <v>149</v>
      </c>
      <c r="AH18" s="116" t="s">
        <v>149</v>
      </c>
      <c r="AI18" s="9">
        <f t="shared" si="14"/>
        <v>0</v>
      </c>
    </row>
    <row r="19" spans="1:35" x14ac:dyDescent="0.25">
      <c r="A19" s="5">
        <v>10</v>
      </c>
      <c r="B19" s="9" t="s">
        <v>128</v>
      </c>
      <c r="C19" s="12" t="s">
        <v>11</v>
      </c>
      <c r="D19" s="49">
        <v>6</v>
      </c>
      <c r="E19" s="9"/>
      <c r="F19" s="9">
        <f t="shared" si="13"/>
        <v>0</v>
      </c>
      <c r="G19" s="17"/>
      <c r="H19" s="9">
        <f t="shared" si="0"/>
        <v>0</v>
      </c>
      <c r="I19" s="9"/>
      <c r="J19" s="9">
        <f t="shared" si="1"/>
        <v>0</v>
      </c>
      <c r="K19" s="9"/>
      <c r="L19" s="9">
        <f t="shared" si="2"/>
        <v>0</v>
      </c>
      <c r="M19" s="9"/>
      <c r="N19" s="9">
        <f t="shared" si="3"/>
        <v>0</v>
      </c>
      <c r="O19" s="17"/>
      <c r="P19" s="9">
        <f t="shared" si="4"/>
        <v>0</v>
      </c>
      <c r="Q19" s="9"/>
      <c r="R19" s="9">
        <f t="shared" si="5"/>
        <v>0</v>
      </c>
      <c r="S19" s="9"/>
      <c r="T19" s="9">
        <f t="shared" si="6"/>
        <v>0</v>
      </c>
      <c r="U19" s="9"/>
      <c r="V19" s="9">
        <f t="shared" si="7"/>
        <v>0</v>
      </c>
      <c r="W19" s="9"/>
      <c r="X19" s="9">
        <f t="shared" si="8"/>
        <v>0</v>
      </c>
      <c r="Y19" s="9"/>
      <c r="Z19" s="9">
        <f t="shared" si="9"/>
        <v>0</v>
      </c>
      <c r="AA19" s="17"/>
      <c r="AB19" s="9">
        <f t="shared" si="10"/>
        <v>0</v>
      </c>
      <c r="AC19" s="9"/>
      <c r="AD19" s="9">
        <f t="shared" si="11"/>
        <v>0</v>
      </c>
      <c r="AE19" s="9"/>
      <c r="AF19" s="9">
        <f t="shared" si="12"/>
        <v>0</v>
      </c>
      <c r="AG19" s="115" t="s">
        <v>149</v>
      </c>
      <c r="AH19" s="116" t="s">
        <v>149</v>
      </c>
      <c r="AI19" s="9">
        <f t="shared" si="14"/>
        <v>0</v>
      </c>
    </row>
    <row r="20" spans="1:35" x14ac:dyDescent="0.25">
      <c r="A20" s="5">
        <v>11</v>
      </c>
      <c r="B20" s="9" t="s">
        <v>129</v>
      </c>
      <c r="C20" s="12" t="s">
        <v>11</v>
      </c>
      <c r="D20" s="49">
        <v>9</v>
      </c>
      <c r="E20" s="9"/>
      <c r="F20" s="9">
        <f t="shared" si="13"/>
        <v>0</v>
      </c>
      <c r="G20" s="17"/>
      <c r="H20" s="9">
        <f t="shared" si="0"/>
        <v>0</v>
      </c>
      <c r="I20" s="9"/>
      <c r="J20" s="9">
        <f t="shared" si="1"/>
        <v>0</v>
      </c>
      <c r="K20" s="9"/>
      <c r="L20" s="9">
        <f t="shared" si="2"/>
        <v>0</v>
      </c>
      <c r="M20" s="9"/>
      <c r="N20" s="9">
        <f t="shared" si="3"/>
        <v>0</v>
      </c>
      <c r="O20" s="17"/>
      <c r="P20" s="9">
        <f t="shared" si="4"/>
        <v>0</v>
      </c>
      <c r="Q20" s="9"/>
      <c r="R20" s="9">
        <f t="shared" si="5"/>
        <v>0</v>
      </c>
      <c r="S20" s="9"/>
      <c r="T20" s="9">
        <f t="shared" si="6"/>
        <v>0</v>
      </c>
      <c r="U20" s="9"/>
      <c r="V20" s="9">
        <f t="shared" si="7"/>
        <v>0</v>
      </c>
      <c r="W20" s="9"/>
      <c r="X20" s="9">
        <f t="shared" si="8"/>
        <v>0</v>
      </c>
      <c r="Y20" s="9"/>
      <c r="Z20" s="9">
        <f t="shared" si="9"/>
        <v>0</v>
      </c>
      <c r="AA20" s="17"/>
      <c r="AB20" s="9">
        <f t="shared" si="10"/>
        <v>0</v>
      </c>
      <c r="AC20" s="9"/>
      <c r="AD20" s="9">
        <f t="shared" si="11"/>
        <v>0</v>
      </c>
      <c r="AE20" s="9"/>
      <c r="AF20" s="9">
        <f t="shared" si="12"/>
        <v>0</v>
      </c>
      <c r="AG20" s="115" t="s">
        <v>149</v>
      </c>
      <c r="AH20" s="116" t="s">
        <v>149</v>
      </c>
      <c r="AI20" s="9">
        <f t="shared" si="14"/>
        <v>0</v>
      </c>
    </row>
    <row r="21" spans="1:35" x14ac:dyDescent="0.25">
      <c r="A21" s="5">
        <v>12</v>
      </c>
      <c r="B21" s="9" t="s">
        <v>130</v>
      </c>
      <c r="C21" s="12" t="s">
        <v>11</v>
      </c>
      <c r="D21" s="49">
        <v>3</v>
      </c>
      <c r="E21" s="9"/>
      <c r="F21" s="9">
        <f t="shared" si="13"/>
        <v>0</v>
      </c>
      <c r="G21" s="17"/>
      <c r="H21" s="9">
        <f t="shared" si="0"/>
        <v>0</v>
      </c>
      <c r="I21" s="9"/>
      <c r="J21" s="9">
        <f t="shared" si="1"/>
        <v>0</v>
      </c>
      <c r="K21" s="9"/>
      <c r="L21" s="9">
        <f t="shared" si="2"/>
        <v>0</v>
      </c>
      <c r="M21" s="9"/>
      <c r="N21" s="9">
        <f t="shared" si="3"/>
        <v>0</v>
      </c>
      <c r="O21" s="17"/>
      <c r="P21" s="9">
        <f t="shared" si="4"/>
        <v>0</v>
      </c>
      <c r="Q21" s="9"/>
      <c r="R21" s="9">
        <f t="shared" si="5"/>
        <v>0</v>
      </c>
      <c r="S21" s="9"/>
      <c r="T21" s="9">
        <f t="shared" si="6"/>
        <v>0</v>
      </c>
      <c r="U21" s="9"/>
      <c r="V21" s="9">
        <f t="shared" si="7"/>
        <v>0</v>
      </c>
      <c r="W21" s="9"/>
      <c r="X21" s="9">
        <f t="shared" si="8"/>
        <v>0</v>
      </c>
      <c r="Y21" s="9"/>
      <c r="Z21" s="9">
        <f t="shared" si="9"/>
        <v>0</v>
      </c>
      <c r="AA21" s="17"/>
      <c r="AB21" s="9">
        <f t="shared" si="10"/>
        <v>0</v>
      </c>
      <c r="AC21" s="9"/>
      <c r="AD21" s="9">
        <f t="shared" si="11"/>
        <v>0</v>
      </c>
      <c r="AE21" s="9"/>
      <c r="AF21" s="9">
        <f t="shared" si="12"/>
        <v>0</v>
      </c>
      <c r="AG21" s="115" t="s">
        <v>149</v>
      </c>
      <c r="AH21" s="116" t="s">
        <v>149</v>
      </c>
      <c r="AI21" s="9">
        <f t="shared" si="14"/>
        <v>0</v>
      </c>
    </row>
    <row r="22" spans="1:35" x14ac:dyDescent="0.25">
      <c r="A22" s="5">
        <v>13</v>
      </c>
      <c r="B22" s="9" t="s">
        <v>131</v>
      </c>
      <c r="C22" s="12" t="s">
        <v>11</v>
      </c>
      <c r="D22" s="49">
        <v>3</v>
      </c>
      <c r="E22" s="9"/>
      <c r="F22" s="9">
        <f t="shared" si="13"/>
        <v>0</v>
      </c>
      <c r="G22" s="17"/>
      <c r="H22" s="9">
        <f t="shared" si="0"/>
        <v>0</v>
      </c>
      <c r="I22" s="9"/>
      <c r="J22" s="9">
        <f t="shared" si="1"/>
        <v>0</v>
      </c>
      <c r="K22" s="9"/>
      <c r="L22" s="9">
        <f t="shared" si="2"/>
        <v>0</v>
      </c>
      <c r="M22" s="9"/>
      <c r="N22" s="9">
        <f t="shared" si="3"/>
        <v>0</v>
      </c>
      <c r="O22" s="17"/>
      <c r="P22" s="9">
        <f t="shared" si="4"/>
        <v>0</v>
      </c>
      <c r="Q22" s="9"/>
      <c r="R22" s="9">
        <f t="shared" si="5"/>
        <v>0</v>
      </c>
      <c r="S22" s="9"/>
      <c r="T22" s="9">
        <f t="shared" si="6"/>
        <v>0</v>
      </c>
      <c r="U22" s="9"/>
      <c r="V22" s="9">
        <f t="shared" si="7"/>
        <v>0</v>
      </c>
      <c r="W22" s="9"/>
      <c r="X22" s="9">
        <f t="shared" si="8"/>
        <v>0</v>
      </c>
      <c r="Y22" s="9"/>
      <c r="Z22" s="9">
        <f t="shared" si="9"/>
        <v>0</v>
      </c>
      <c r="AA22" s="17"/>
      <c r="AB22" s="9">
        <f t="shared" si="10"/>
        <v>0</v>
      </c>
      <c r="AC22" s="9"/>
      <c r="AD22" s="9">
        <f t="shared" si="11"/>
        <v>0</v>
      </c>
      <c r="AE22" s="9"/>
      <c r="AF22" s="9">
        <f t="shared" si="12"/>
        <v>0</v>
      </c>
      <c r="AG22" s="115" t="s">
        <v>149</v>
      </c>
      <c r="AH22" s="116" t="s">
        <v>149</v>
      </c>
      <c r="AI22" s="9">
        <f t="shared" si="14"/>
        <v>0</v>
      </c>
    </row>
    <row r="23" spans="1:35" x14ac:dyDescent="0.25">
      <c r="A23" s="5">
        <v>14</v>
      </c>
      <c r="B23" s="9" t="s">
        <v>132</v>
      </c>
      <c r="C23" s="12" t="s">
        <v>11</v>
      </c>
      <c r="D23" s="49">
        <v>3</v>
      </c>
      <c r="E23" s="9"/>
      <c r="F23" s="9">
        <f t="shared" si="13"/>
        <v>0</v>
      </c>
      <c r="G23" s="17"/>
      <c r="H23" s="9">
        <f t="shared" si="0"/>
        <v>0</v>
      </c>
      <c r="I23" s="9"/>
      <c r="J23" s="9">
        <f t="shared" si="1"/>
        <v>0</v>
      </c>
      <c r="K23" s="9"/>
      <c r="L23" s="9">
        <f t="shared" si="2"/>
        <v>0</v>
      </c>
      <c r="M23" s="9"/>
      <c r="N23" s="9">
        <f t="shared" si="3"/>
        <v>0</v>
      </c>
      <c r="O23" s="17"/>
      <c r="P23" s="9">
        <f t="shared" si="4"/>
        <v>0</v>
      </c>
      <c r="Q23" s="9"/>
      <c r="R23" s="9">
        <f t="shared" si="5"/>
        <v>0</v>
      </c>
      <c r="S23" s="9"/>
      <c r="T23" s="9">
        <f t="shared" si="6"/>
        <v>0</v>
      </c>
      <c r="U23" s="9"/>
      <c r="V23" s="9">
        <f t="shared" si="7"/>
        <v>0</v>
      </c>
      <c r="W23" s="9"/>
      <c r="X23" s="9">
        <f t="shared" si="8"/>
        <v>0</v>
      </c>
      <c r="Y23" s="9"/>
      <c r="Z23" s="9">
        <f t="shared" si="9"/>
        <v>0</v>
      </c>
      <c r="AA23" s="17"/>
      <c r="AB23" s="9">
        <f t="shared" si="10"/>
        <v>0</v>
      </c>
      <c r="AC23" s="9"/>
      <c r="AD23" s="9">
        <f t="shared" si="11"/>
        <v>0</v>
      </c>
      <c r="AE23" s="9"/>
      <c r="AF23" s="9">
        <f t="shared" si="12"/>
        <v>0</v>
      </c>
      <c r="AG23" s="115" t="s">
        <v>149</v>
      </c>
      <c r="AH23" s="116" t="s">
        <v>149</v>
      </c>
      <c r="AI23" s="9">
        <f t="shared" si="14"/>
        <v>0</v>
      </c>
    </row>
    <row r="24" spans="1:35" x14ac:dyDescent="0.25">
      <c r="A24" s="5">
        <v>15</v>
      </c>
      <c r="B24" s="9" t="s">
        <v>133</v>
      </c>
      <c r="C24" s="12" t="s">
        <v>11</v>
      </c>
      <c r="D24" s="49">
        <v>3</v>
      </c>
      <c r="E24" s="9"/>
      <c r="F24" s="9">
        <f t="shared" si="13"/>
        <v>0</v>
      </c>
      <c r="G24" s="17"/>
      <c r="H24" s="9">
        <f t="shared" si="0"/>
        <v>0</v>
      </c>
      <c r="I24" s="9"/>
      <c r="J24" s="9">
        <f t="shared" si="1"/>
        <v>0</v>
      </c>
      <c r="K24" s="9"/>
      <c r="L24" s="9">
        <f t="shared" si="2"/>
        <v>0</v>
      </c>
      <c r="M24" s="9"/>
      <c r="N24" s="9">
        <f t="shared" si="3"/>
        <v>0</v>
      </c>
      <c r="O24" s="17"/>
      <c r="P24" s="9">
        <f t="shared" si="4"/>
        <v>0</v>
      </c>
      <c r="Q24" s="9"/>
      <c r="R24" s="9">
        <f t="shared" si="5"/>
        <v>0</v>
      </c>
      <c r="S24" s="9"/>
      <c r="T24" s="9">
        <f t="shared" si="6"/>
        <v>0</v>
      </c>
      <c r="U24" s="9"/>
      <c r="V24" s="9">
        <f t="shared" si="7"/>
        <v>0</v>
      </c>
      <c r="W24" s="9"/>
      <c r="X24" s="9">
        <f t="shared" si="8"/>
        <v>0</v>
      </c>
      <c r="Y24" s="9"/>
      <c r="Z24" s="9">
        <f t="shared" si="9"/>
        <v>0</v>
      </c>
      <c r="AA24" s="17"/>
      <c r="AB24" s="9">
        <f t="shared" si="10"/>
        <v>0</v>
      </c>
      <c r="AC24" s="9"/>
      <c r="AD24" s="9">
        <f t="shared" si="11"/>
        <v>0</v>
      </c>
      <c r="AE24" s="9"/>
      <c r="AF24" s="9">
        <f t="shared" si="12"/>
        <v>0</v>
      </c>
      <c r="AG24" s="115" t="s">
        <v>149</v>
      </c>
      <c r="AH24" s="116" t="s">
        <v>149</v>
      </c>
      <c r="AI24" s="9">
        <f t="shared" si="14"/>
        <v>0</v>
      </c>
    </row>
    <row r="25" spans="1:35" ht="14.4" thickBot="1" x14ac:dyDescent="0.3">
      <c r="A25" s="7">
        <v>16</v>
      </c>
      <c r="B25" s="10" t="s">
        <v>135</v>
      </c>
      <c r="C25" s="13" t="s">
        <v>11</v>
      </c>
      <c r="D25" s="62">
        <v>3</v>
      </c>
      <c r="E25" s="10"/>
      <c r="F25" s="10">
        <f t="shared" si="13"/>
        <v>0</v>
      </c>
      <c r="G25" s="18"/>
      <c r="H25" s="10">
        <f t="shared" si="0"/>
        <v>0</v>
      </c>
      <c r="I25" s="10"/>
      <c r="J25" s="10">
        <f t="shared" si="1"/>
        <v>0</v>
      </c>
      <c r="K25" s="10"/>
      <c r="L25" s="10">
        <f t="shared" si="2"/>
        <v>0</v>
      </c>
      <c r="M25" s="10"/>
      <c r="N25" s="10">
        <f t="shared" si="3"/>
        <v>0</v>
      </c>
      <c r="O25" s="18"/>
      <c r="P25" s="10">
        <f t="shared" si="4"/>
        <v>0</v>
      </c>
      <c r="Q25" s="10"/>
      <c r="R25" s="10">
        <f t="shared" si="5"/>
        <v>0</v>
      </c>
      <c r="S25" s="10"/>
      <c r="T25" s="10">
        <f t="shared" si="6"/>
        <v>0</v>
      </c>
      <c r="U25" s="10"/>
      <c r="V25" s="10">
        <f t="shared" si="7"/>
        <v>0</v>
      </c>
      <c r="W25" s="10"/>
      <c r="X25" s="10">
        <f t="shared" si="8"/>
        <v>0</v>
      </c>
      <c r="Y25" s="10"/>
      <c r="Z25" s="10">
        <f t="shared" si="9"/>
        <v>0</v>
      </c>
      <c r="AA25" s="18"/>
      <c r="AB25" s="10">
        <f t="shared" si="10"/>
        <v>0</v>
      </c>
      <c r="AC25" s="10"/>
      <c r="AD25" s="10">
        <f t="shared" si="11"/>
        <v>0</v>
      </c>
      <c r="AE25" s="10"/>
      <c r="AF25" s="10">
        <f t="shared" si="12"/>
        <v>0</v>
      </c>
      <c r="AG25" s="117" t="s">
        <v>149</v>
      </c>
      <c r="AH25" s="118" t="s">
        <v>149</v>
      </c>
      <c r="AI25" s="10">
        <f t="shared" si="14"/>
        <v>0</v>
      </c>
    </row>
    <row r="26" spans="1:35" x14ac:dyDescent="0.25">
      <c r="A26" s="50"/>
      <c r="B26" s="51"/>
      <c r="C26" s="52"/>
      <c r="D26" s="53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</row>
    <row r="27" spans="1:35" ht="14.4" thickBot="1" x14ac:dyDescent="0.3">
      <c r="A27" s="57" t="s">
        <v>17</v>
      </c>
      <c r="B27" s="46"/>
      <c r="C27" s="47"/>
      <c r="D27" s="58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</row>
    <row r="28" spans="1:35" x14ac:dyDescent="0.25">
      <c r="A28" s="6">
        <v>1</v>
      </c>
      <c r="B28" s="20" t="s">
        <v>145</v>
      </c>
      <c r="C28" s="6" t="s">
        <v>12</v>
      </c>
      <c r="D28" s="22">
        <v>90</v>
      </c>
      <c r="E28" s="14"/>
      <c r="F28" s="14">
        <f t="shared" ref="F28:F31" si="15">D28*E28</f>
        <v>0</v>
      </c>
      <c r="G28" s="14"/>
      <c r="H28" s="14">
        <f t="shared" ref="H28:H31" si="16">D28*G28</f>
        <v>0</v>
      </c>
      <c r="I28" s="14"/>
      <c r="J28" s="14">
        <f t="shared" ref="J28:J31" si="17">I28*D28</f>
        <v>0</v>
      </c>
      <c r="K28" s="14"/>
      <c r="L28" s="14">
        <f>D28*K28</f>
        <v>0</v>
      </c>
      <c r="M28" s="14"/>
      <c r="N28" s="14">
        <f>M28*D28</f>
        <v>0</v>
      </c>
      <c r="O28" s="14"/>
      <c r="P28" s="14">
        <f>O28*D28</f>
        <v>0</v>
      </c>
      <c r="Q28" s="14"/>
      <c r="R28" s="14">
        <f>Q28*D28</f>
        <v>0</v>
      </c>
      <c r="S28" s="14"/>
      <c r="T28" s="14">
        <f>S28*D28</f>
        <v>0</v>
      </c>
      <c r="U28" s="14"/>
      <c r="V28" s="14">
        <f>U28*D28</f>
        <v>0</v>
      </c>
      <c r="W28" s="14"/>
      <c r="X28" s="14">
        <f>W28*D28</f>
        <v>0</v>
      </c>
      <c r="Y28" s="14"/>
      <c r="Z28" s="14">
        <f>Y28*D28</f>
        <v>0</v>
      </c>
      <c r="AA28" s="14"/>
      <c r="AB28" s="14">
        <f>AA28*D28</f>
        <v>0</v>
      </c>
      <c r="AC28" s="14"/>
      <c r="AD28" s="14">
        <f>AC28*D28</f>
        <v>0</v>
      </c>
      <c r="AE28" s="14"/>
      <c r="AF28" s="14">
        <f>AE28*D28</f>
        <v>0</v>
      </c>
      <c r="AG28" s="14"/>
      <c r="AH28" s="70">
        <f>D28*AG28</f>
        <v>0</v>
      </c>
      <c r="AI28" s="70">
        <f>AF28+AD28+AB28+Z28+X28+V28+T28+P28+N28+L28+J28+L28+H28+F28+AH28</f>
        <v>0</v>
      </c>
    </row>
    <row r="29" spans="1:35" ht="27.6" x14ac:dyDescent="0.25">
      <c r="A29" s="99">
        <v>2</v>
      </c>
      <c r="B29" s="92" t="s">
        <v>146</v>
      </c>
      <c r="C29" s="99" t="s">
        <v>11</v>
      </c>
      <c r="D29" s="100">
        <v>15</v>
      </c>
      <c r="E29" s="90"/>
      <c r="F29" s="90">
        <f t="shared" ref="F29" si="18">D29*E29</f>
        <v>0</v>
      </c>
      <c r="G29" s="90"/>
      <c r="H29" s="90">
        <f t="shared" ref="H29" si="19">D29*G29</f>
        <v>0</v>
      </c>
      <c r="I29" s="90"/>
      <c r="J29" s="90">
        <f t="shared" ref="J29" si="20">I29*D29</f>
        <v>0</v>
      </c>
      <c r="K29" s="90"/>
      <c r="L29" s="90">
        <f>D29*K29</f>
        <v>0</v>
      </c>
      <c r="M29" s="90"/>
      <c r="N29" s="90">
        <f>M29*D29</f>
        <v>0</v>
      </c>
      <c r="O29" s="90"/>
      <c r="P29" s="90">
        <f>O29*D29</f>
        <v>0</v>
      </c>
      <c r="Q29" s="90"/>
      <c r="R29" s="90">
        <f>Q29*D29</f>
        <v>0</v>
      </c>
      <c r="S29" s="90"/>
      <c r="T29" s="90">
        <f>S29*D29</f>
        <v>0</v>
      </c>
      <c r="U29" s="90"/>
      <c r="V29" s="90">
        <f>U29*D29</f>
        <v>0</v>
      </c>
      <c r="W29" s="90"/>
      <c r="X29" s="90">
        <f>W29*D29</f>
        <v>0</v>
      </c>
      <c r="Y29" s="90"/>
      <c r="Z29" s="90">
        <f>Y29*D29</f>
        <v>0</v>
      </c>
      <c r="AA29" s="90"/>
      <c r="AB29" s="90">
        <f>AA29*D29</f>
        <v>0</v>
      </c>
      <c r="AC29" s="90"/>
      <c r="AD29" s="90">
        <f>AC29*D29</f>
        <v>0</v>
      </c>
      <c r="AE29" s="90"/>
      <c r="AF29" s="90">
        <f>AE29*D29</f>
        <v>0</v>
      </c>
      <c r="AG29" s="90"/>
      <c r="AH29" s="101">
        <f>D29*AG29</f>
        <v>0</v>
      </c>
      <c r="AI29" s="101">
        <f>AF29+AD29+AB29+Z29+X29+V29+T29+P29+N29+L29+J29+L29+H29+F29+AH29</f>
        <v>0</v>
      </c>
    </row>
    <row r="30" spans="1:35" ht="27.6" x14ac:dyDescent="0.25">
      <c r="A30" s="5">
        <v>3</v>
      </c>
      <c r="B30" s="21" t="s">
        <v>147</v>
      </c>
      <c r="C30" s="5" t="s">
        <v>11</v>
      </c>
      <c r="D30" s="23">
        <v>6</v>
      </c>
      <c r="E30" s="9"/>
      <c r="F30" s="9">
        <f t="shared" si="15"/>
        <v>0</v>
      </c>
      <c r="G30" s="9"/>
      <c r="H30" s="9">
        <f t="shared" si="16"/>
        <v>0</v>
      </c>
      <c r="I30" s="9"/>
      <c r="J30" s="9">
        <f t="shared" si="17"/>
        <v>0</v>
      </c>
      <c r="K30" s="9"/>
      <c r="L30" s="9">
        <f>D30*K30</f>
        <v>0</v>
      </c>
      <c r="M30" s="9"/>
      <c r="N30" s="9">
        <f>M30*D30</f>
        <v>0</v>
      </c>
      <c r="O30" s="9"/>
      <c r="P30" s="9">
        <f>O30*D30</f>
        <v>0</v>
      </c>
      <c r="Q30" s="9"/>
      <c r="R30" s="9">
        <f>Q30*D30</f>
        <v>0</v>
      </c>
      <c r="S30" s="9"/>
      <c r="T30" s="9">
        <f>S30*D30</f>
        <v>0</v>
      </c>
      <c r="U30" s="9"/>
      <c r="V30" s="9">
        <f>U30*D30</f>
        <v>0</v>
      </c>
      <c r="W30" s="9"/>
      <c r="X30" s="9">
        <f>W30*D30</f>
        <v>0</v>
      </c>
      <c r="Y30" s="9"/>
      <c r="Z30" s="9">
        <f>D30*Y30</f>
        <v>0</v>
      </c>
      <c r="AA30" s="9"/>
      <c r="AB30" s="9">
        <f>D30*AA30</f>
        <v>0</v>
      </c>
      <c r="AC30" s="9"/>
      <c r="AD30" s="9">
        <f>D30*AC30</f>
        <v>0</v>
      </c>
      <c r="AE30" s="9"/>
      <c r="AF30" s="9">
        <f>D30*AE30</f>
        <v>0</v>
      </c>
      <c r="AG30" s="9"/>
      <c r="AH30" s="71">
        <f>D30*AG30</f>
        <v>0</v>
      </c>
      <c r="AI30" s="71">
        <f>AF30+AD30+AB30+Z30+X30+V30+T30+P30+N30+L30+J30+L30+H30+F30+AH30</f>
        <v>0</v>
      </c>
    </row>
    <row r="31" spans="1:35" ht="28.2" thickBot="1" x14ac:dyDescent="0.3">
      <c r="A31" s="7">
        <v>4</v>
      </c>
      <c r="B31" s="69" t="s">
        <v>148</v>
      </c>
      <c r="C31" s="7" t="s">
        <v>136</v>
      </c>
      <c r="D31" s="24">
        <v>300</v>
      </c>
      <c r="E31" s="10"/>
      <c r="F31" s="10">
        <f t="shared" si="15"/>
        <v>0</v>
      </c>
      <c r="G31" s="10"/>
      <c r="H31" s="10">
        <f t="shared" si="16"/>
        <v>0</v>
      </c>
      <c r="I31" s="10"/>
      <c r="J31" s="10">
        <f t="shared" si="17"/>
        <v>0</v>
      </c>
      <c r="K31" s="10"/>
      <c r="L31" s="10">
        <f>D31*K31</f>
        <v>0</v>
      </c>
      <c r="M31" s="10"/>
      <c r="N31" s="10">
        <f>M31*D31</f>
        <v>0</v>
      </c>
      <c r="O31" s="10"/>
      <c r="P31" s="10">
        <f>O31*D31</f>
        <v>0</v>
      </c>
      <c r="Q31" s="10"/>
      <c r="R31" s="10">
        <f>Q31*D31</f>
        <v>0</v>
      </c>
      <c r="S31" s="10"/>
      <c r="T31" s="10">
        <f>S31*D31</f>
        <v>0</v>
      </c>
      <c r="U31" s="10"/>
      <c r="V31" s="10">
        <f>U31*D31</f>
        <v>0</v>
      </c>
      <c r="W31" s="10"/>
      <c r="X31" s="10">
        <f>W31*D31</f>
        <v>0</v>
      </c>
      <c r="Y31" s="10"/>
      <c r="Z31" s="10">
        <f>Y31*D31</f>
        <v>0</v>
      </c>
      <c r="AA31" s="10"/>
      <c r="AB31" s="10">
        <f>AA31*D31</f>
        <v>0</v>
      </c>
      <c r="AC31" s="10"/>
      <c r="AD31" s="10">
        <f>D31*AC31</f>
        <v>0</v>
      </c>
      <c r="AE31" s="10"/>
      <c r="AF31" s="10">
        <f>D31*AE31</f>
        <v>0</v>
      </c>
      <c r="AG31" s="10"/>
      <c r="AH31" s="109">
        <f>D31*AG31</f>
        <v>0</v>
      </c>
      <c r="AI31" s="72">
        <f>AF31+AD31+AB31+Z31+X31+V31+T31+P31+N31+L31+J31+L31+H31+F31+AH31</f>
        <v>0</v>
      </c>
    </row>
    <row r="32" spans="1:35" s="73" customFormat="1" ht="14.4" thickBot="1" x14ac:dyDescent="0.3">
      <c r="B32" s="34" t="s">
        <v>24</v>
      </c>
      <c r="AI32" s="74">
        <f>SUM(AI10:AI31)</f>
        <v>0</v>
      </c>
    </row>
    <row r="33" spans="2:41" x14ac:dyDescent="0.25">
      <c r="B33" s="61"/>
    </row>
    <row r="34" spans="2:41" x14ac:dyDescent="0.25">
      <c r="B34" s="1" t="s">
        <v>13</v>
      </c>
    </row>
    <row r="35" spans="2:41" x14ac:dyDescent="0.25">
      <c r="B35" s="1" t="s">
        <v>15</v>
      </c>
    </row>
    <row r="37" spans="2:41" x14ac:dyDescent="0.25">
      <c r="B37" s="1" t="s">
        <v>20</v>
      </c>
    </row>
    <row r="39" spans="2:41" x14ac:dyDescent="0.25">
      <c r="B39" s="1" t="s">
        <v>19</v>
      </c>
    </row>
    <row r="41" spans="2:41" x14ac:dyDescent="0.25">
      <c r="B41" s="1" t="s">
        <v>18</v>
      </c>
    </row>
    <row r="43" spans="2:41" x14ac:dyDescent="0.25">
      <c r="B43" s="1" t="s">
        <v>16</v>
      </c>
    </row>
    <row r="45" spans="2:41" ht="15" x14ac:dyDescent="0.25">
      <c r="B45" s="1" t="s">
        <v>140</v>
      </c>
      <c r="AO45" s="4"/>
    </row>
    <row r="46" spans="2:41" ht="15" x14ac:dyDescent="0.25">
      <c r="AO46" s="4"/>
    </row>
    <row r="47" spans="2:41" ht="15" x14ac:dyDescent="0.25">
      <c r="B47" s="1" t="s">
        <v>138</v>
      </c>
      <c r="AO47" s="4"/>
    </row>
    <row r="48" spans="2:41" ht="15" x14ac:dyDescent="0.25">
      <c r="AO48" s="4"/>
    </row>
    <row r="49" spans="2:41" ht="15" x14ac:dyDescent="0.25">
      <c r="B49" s="1" t="s">
        <v>141</v>
      </c>
      <c r="AO49" s="4"/>
    </row>
  </sheetData>
  <mergeCells count="86">
    <mergeCell ref="AG2:AH4"/>
    <mergeCell ref="E7:F7"/>
    <mergeCell ref="E2:F2"/>
    <mergeCell ref="E3:F3"/>
    <mergeCell ref="E4:F4"/>
    <mergeCell ref="E5:F5"/>
    <mergeCell ref="E6:F6"/>
    <mergeCell ref="O2:P2"/>
    <mergeCell ref="O3:P3"/>
    <mergeCell ref="O4:P4"/>
    <mergeCell ref="I7:J7"/>
    <mergeCell ref="G2:H2"/>
    <mergeCell ref="G3:H3"/>
    <mergeCell ref="G4:H4"/>
    <mergeCell ref="G5:H5"/>
    <mergeCell ref="G6:H6"/>
    <mergeCell ref="G7:H7"/>
    <mergeCell ref="I2:J2"/>
    <mergeCell ref="I3:J3"/>
    <mergeCell ref="I4:J4"/>
    <mergeCell ref="I5:J5"/>
    <mergeCell ref="I6:J6"/>
    <mergeCell ref="O5:P5"/>
    <mergeCell ref="O6:P6"/>
    <mergeCell ref="O7:P7"/>
    <mergeCell ref="K7:L7"/>
    <mergeCell ref="AI2:AI8"/>
    <mergeCell ref="K2:L2"/>
    <mergeCell ref="K3:L3"/>
    <mergeCell ref="K4:L4"/>
    <mergeCell ref="K5:L5"/>
    <mergeCell ref="K6:L6"/>
    <mergeCell ref="M2:N2"/>
    <mergeCell ref="M3:N3"/>
    <mergeCell ref="M4:N4"/>
    <mergeCell ref="M5:N5"/>
    <mergeCell ref="M6:N6"/>
    <mergeCell ref="M7:N7"/>
    <mergeCell ref="Y2:Z2"/>
    <mergeCell ref="AA2:AB2"/>
    <mergeCell ref="AC2:AD2"/>
    <mergeCell ref="AE2:AF2"/>
    <mergeCell ref="Q3:R3"/>
    <mergeCell ref="W3:X3"/>
    <mergeCell ref="Y3:Z3"/>
    <mergeCell ref="AA3:AB3"/>
    <mergeCell ref="AC3:AD3"/>
    <mergeCell ref="AE3:AF3"/>
    <mergeCell ref="W2:X2"/>
    <mergeCell ref="Q2:R2"/>
    <mergeCell ref="S2:T2"/>
    <mergeCell ref="S3:T3"/>
    <mergeCell ref="U2:V2"/>
    <mergeCell ref="U3:V3"/>
    <mergeCell ref="Y4:Z4"/>
    <mergeCell ref="AA4:AB4"/>
    <mergeCell ref="AC4:AD4"/>
    <mergeCell ref="AE4:AF4"/>
    <mergeCell ref="Q5:R5"/>
    <mergeCell ref="W5:X5"/>
    <mergeCell ref="Y5:Z5"/>
    <mergeCell ref="AA5:AB5"/>
    <mergeCell ref="AC5:AD5"/>
    <mergeCell ref="AE5:AF5"/>
    <mergeCell ref="W4:X4"/>
    <mergeCell ref="Q4:R4"/>
    <mergeCell ref="S4:T4"/>
    <mergeCell ref="S5:T5"/>
    <mergeCell ref="U4:V4"/>
    <mergeCell ref="U5:V5"/>
    <mergeCell ref="Y6:Z6"/>
    <mergeCell ref="AA6:AB6"/>
    <mergeCell ref="AC6:AD6"/>
    <mergeCell ref="AE6:AF6"/>
    <mergeCell ref="Q7:R7"/>
    <mergeCell ref="W7:X7"/>
    <mergeCell ref="Y7:Z7"/>
    <mergeCell ref="AA7:AB7"/>
    <mergeCell ref="AC7:AD7"/>
    <mergeCell ref="AE7:AF7"/>
    <mergeCell ref="W6:X6"/>
    <mergeCell ref="Q6:R6"/>
    <mergeCell ref="S6:T6"/>
    <mergeCell ref="S7:T7"/>
    <mergeCell ref="U6:V6"/>
    <mergeCell ref="U7:V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B29C1-CF6A-4334-BC08-A84D24F5653D}">
  <dimension ref="A1:AO49"/>
  <sheetViews>
    <sheetView tabSelected="1" zoomScale="80" zoomScaleNormal="80" workbookViewId="0">
      <pane xSplit="4" ySplit="8" topLeftCell="AC20" activePane="bottomRight" state="frozen"/>
      <selection pane="topRight" activeCell="E1" sqref="E1"/>
      <selection pane="bottomLeft" activeCell="A9" sqref="A9"/>
      <selection pane="bottomRight" activeCell="AC25" sqref="AC25"/>
    </sheetView>
  </sheetViews>
  <sheetFormatPr defaultColWidth="8.88671875" defaultRowHeight="15" x14ac:dyDescent="0.25"/>
  <cols>
    <col min="1" max="1" width="8" style="1" customWidth="1"/>
    <col min="2" max="2" width="48.6640625" style="1" customWidth="1"/>
    <col min="3" max="3" width="14.5546875" style="1" customWidth="1"/>
    <col min="4" max="4" width="14.6640625" style="1" customWidth="1"/>
    <col min="5" max="5" width="15.88671875" style="1" customWidth="1"/>
    <col min="6" max="6" width="18.44140625" style="1" customWidth="1"/>
    <col min="7" max="7" width="18.109375" style="1" customWidth="1"/>
    <col min="8" max="8" width="20.109375" style="1" customWidth="1"/>
    <col min="9" max="9" width="20.88671875" style="1" customWidth="1"/>
    <col min="10" max="10" width="21" style="1" customWidth="1"/>
    <col min="11" max="11" width="20.88671875" style="1" customWidth="1"/>
    <col min="12" max="12" width="21" style="1" customWidth="1"/>
    <col min="13" max="13" width="20.88671875" style="1" customWidth="1"/>
    <col min="14" max="14" width="21" style="1" customWidth="1"/>
    <col min="15" max="15" width="20.88671875" style="1" customWidth="1"/>
    <col min="16" max="16" width="21" style="1" customWidth="1"/>
    <col min="17" max="17" width="20.88671875" style="1" customWidth="1"/>
    <col min="18" max="18" width="21" style="1" customWidth="1"/>
    <col min="19" max="19" width="15.6640625" style="1" customWidth="1"/>
    <col min="20" max="20" width="15.88671875" style="1" customWidth="1"/>
    <col min="21" max="21" width="18.44140625" style="1" customWidth="1"/>
    <col min="22" max="22" width="19.88671875" style="1" customWidth="1"/>
    <col min="23" max="23" width="17.6640625" style="1" customWidth="1"/>
    <col min="24" max="24" width="20" style="1" customWidth="1"/>
    <col min="25" max="25" width="19.88671875" style="1" customWidth="1"/>
    <col min="26" max="26" width="18.44140625" style="1" customWidth="1"/>
    <col min="27" max="27" width="20.33203125" style="1" customWidth="1"/>
    <col min="28" max="28" width="17.6640625" style="1" customWidth="1"/>
    <col min="29" max="29" width="20.33203125" style="1" customWidth="1"/>
    <col min="30" max="30" width="17.6640625" style="1" customWidth="1"/>
    <col min="31" max="31" width="20.33203125" style="1" customWidth="1"/>
    <col min="32" max="32" width="17.6640625" style="1" customWidth="1"/>
    <col min="33" max="33" width="20.33203125" style="1" customWidth="1"/>
    <col min="34" max="34" width="17.6640625" style="1" customWidth="1"/>
    <col min="35" max="35" width="20.33203125" style="1" customWidth="1"/>
    <col min="36" max="36" width="17.6640625" style="1" customWidth="1"/>
    <col min="37" max="37" width="20.33203125" style="1" customWidth="1"/>
    <col min="38" max="40" width="17.6640625" style="1" customWidth="1"/>
    <col min="41" max="41" width="19.88671875" style="4" customWidth="1"/>
    <col min="42" max="16384" width="8.88671875" style="1"/>
  </cols>
  <sheetData>
    <row r="1" spans="1:41" ht="15.6" thickBot="1" x14ac:dyDescent="0.3">
      <c r="A1" s="25" t="s">
        <v>0</v>
      </c>
    </row>
    <row r="2" spans="1:41" s="29" customFormat="1" ht="13.8" x14ac:dyDescent="0.25">
      <c r="A2" s="26"/>
      <c r="B2" s="27" t="s">
        <v>1</v>
      </c>
      <c r="C2" s="27"/>
      <c r="D2" s="28"/>
      <c r="E2" s="123" t="s">
        <v>86</v>
      </c>
      <c r="F2" s="124"/>
      <c r="G2" s="123" t="s">
        <v>70</v>
      </c>
      <c r="H2" s="124"/>
      <c r="I2" s="123" t="s">
        <v>89</v>
      </c>
      <c r="J2" s="124"/>
      <c r="K2" s="123" t="s">
        <v>116</v>
      </c>
      <c r="L2" s="124"/>
      <c r="M2" s="123" t="s">
        <v>117</v>
      </c>
      <c r="N2" s="124"/>
      <c r="O2" s="123" t="s">
        <v>118</v>
      </c>
      <c r="P2" s="124"/>
      <c r="Q2" s="123" t="s">
        <v>119</v>
      </c>
      <c r="R2" s="124"/>
      <c r="S2" s="123" t="s">
        <v>93</v>
      </c>
      <c r="T2" s="124"/>
      <c r="U2" s="123" t="s">
        <v>91</v>
      </c>
      <c r="V2" s="144"/>
      <c r="W2" s="123" t="s">
        <v>38</v>
      </c>
      <c r="X2" s="124"/>
      <c r="Y2" s="123" t="s">
        <v>95</v>
      </c>
      <c r="Z2" s="124"/>
      <c r="AA2" s="123" t="s">
        <v>97</v>
      </c>
      <c r="AB2" s="124"/>
      <c r="AC2" s="123" t="s">
        <v>103</v>
      </c>
      <c r="AD2" s="124"/>
      <c r="AE2" s="123" t="s">
        <v>99</v>
      </c>
      <c r="AF2" s="124"/>
      <c r="AG2" s="123" t="s">
        <v>41</v>
      </c>
      <c r="AH2" s="124"/>
      <c r="AI2" s="123" t="s">
        <v>101</v>
      </c>
      <c r="AJ2" s="124"/>
      <c r="AK2" s="123" t="s">
        <v>106</v>
      </c>
      <c r="AL2" s="144"/>
      <c r="AM2" s="136" t="s">
        <v>150</v>
      </c>
      <c r="AN2" s="137"/>
      <c r="AO2" s="159" t="s">
        <v>23</v>
      </c>
    </row>
    <row r="3" spans="1:41" ht="14.4" customHeight="1" x14ac:dyDescent="0.25">
      <c r="A3" s="30"/>
      <c r="B3" s="31" t="s">
        <v>4</v>
      </c>
      <c r="C3" s="31"/>
      <c r="D3" s="32"/>
      <c r="E3" s="125" t="s">
        <v>25</v>
      </c>
      <c r="F3" s="126"/>
      <c r="G3" s="125" t="s">
        <v>25</v>
      </c>
      <c r="H3" s="126"/>
      <c r="I3" s="125" t="s">
        <v>25</v>
      </c>
      <c r="J3" s="126"/>
      <c r="K3" s="125" t="s">
        <v>109</v>
      </c>
      <c r="L3" s="126"/>
      <c r="M3" s="125" t="s">
        <v>109</v>
      </c>
      <c r="N3" s="126"/>
      <c r="O3" s="125" t="s">
        <v>109</v>
      </c>
      <c r="P3" s="126"/>
      <c r="Q3" s="125" t="s">
        <v>109</v>
      </c>
      <c r="R3" s="126"/>
      <c r="S3" s="125" t="s">
        <v>25</v>
      </c>
      <c r="T3" s="126"/>
      <c r="U3" s="125" t="s">
        <v>25</v>
      </c>
      <c r="V3" s="126"/>
      <c r="W3" s="125" t="s">
        <v>25</v>
      </c>
      <c r="X3" s="126"/>
      <c r="Y3" s="125" t="s">
        <v>25</v>
      </c>
      <c r="Z3" s="126"/>
      <c r="AA3" s="125" t="s">
        <v>25</v>
      </c>
      <c r="AB3" s="126"/>
      <c r="AC3" s="125" t="s">
        <v>25</v>
      </c>
      <c r="AD3" s="126"/>
      <c r="AE3" s="125" t="s">
        <v>25</v>
      </c>
      <c r="AF3" s="126"/>
      <c r="AG3" s="125" t="s">
        <v>25</v>
      </c>
      <c r="AH3" s="126"/>
      <c r="AI3" s="125" t="s">
        <v>25</v>
      </c>
      <c r="AJ3" s="126"/>
      <c r="AK3" s="125" t="s">
        <v>25</v>
      </c>
      <c r="AL3" s="145"/>
      <c r="AM3" s="138"/>
      <c r="AN3" s="139"/>
      <c r="AO3" s="160"/>
    </row>
    <row r="4" spans="1:41" ht="14.4" customHeight="1" x14ac:dyDescent="0.25">
      <c r="A4" s="33"/>
      <c r="B4" s="34" t="s">
        <v>3</v>
      </c>
      <c r="C4" s="34"/>
      <c r="D4" s="35"/>
      <c r="E4" s="125" t="s">
        <v>87</v>
      </c>
      <c r="F4" s="126"/>
      <c r="G4" s="125" t="s">
        <v>88</v>
      </c>
      <c r="H4" s="126"/>
      <c r="I4" s="125" t="s">
        <v>90</v>
      </c>
      <c r="J4" s="126"/>
      <c r="K4" s="125" t="s">
        <v>120</v>
      </c>
      <c r="L4" s="126"/>
      <c r="M4" s="125" t="s">
        <v>120</v>
      </c>
      <c r="N4" s="126"/>
      <c r="O4" s="125" t="s">
        <v>120</v>
      </c>
      <c r="P4" s="126"/>
      <c r="Q4" s="125">
        <v>841801722</v>
      </c>
      <c r="R4" s="126"/>
      <c r="S4" s="125">
        <v>1948</v>
      </c>
      <c r="T4" s="126"/>
      <c r="U4" s="125" t="s">
        <v>92</v>
      </c>
      <c r="V4" s="145"/>
      <c r="W4" s="125" t="s">
        <v>94</v>
      </c>
      <c r="X4" s="126"/>
      <c r="Y4" s="125" t="s">
        <v>96</v>
      </c>
      <c r="Z4" s="126"/>
      <c r="AA4" s="125" t="s">
        <v>98</v>
      </c>
      <c r="AB4" s="126"/>
      <c r="AC4" s="125" t="s">
        <v>104</v>
      </c>
      <c r="AD4" s="126"/>
      <c r="AE4" s="125" t="s">
        <v>100</v>
      </c>
      <c r="AF4" s="126"/>
      <c r="AG4" s="125" t="s">
        <v>105</v>
      </c>
      <c r="AH4" s="126"/>
      <c r="AI4" s="125" t="s">
        <v>102</v>
      </c>
      <c r="AJ4" s="126"/>
      <c r="AK4" s="125" t="s">
        <v>107</v>
      </c>
      <c r="AL4" s="145"/>
      <c r="AM4" s="140"/>
      <c r="AN4" s="141"/>
      <c r="AO4" s="160"/>
    </row>
    <row r="5" spans="1:41" ht="14.4" customHeight="1" x14ac:dyDescent="0.25">
      <c r="A5" s="30"/>
      <c r="B5" s="31" t="s">
        <v>2</v>
      </c>
      <c r="C5" s="31"/>
      <c r="D5" s="32"/>
      <c r="E5" s="125">
        <v>2022</v>
      </c>
      <c r="F5" s="126"/>
      <c r="G5" s="125">
        <v>2022</v>
      </c>
      <c r="H5" s="126"/>
      <c r="I5" s="125">
        <v>2008</v>
      </c>
      <c r="J5" s="126"/>
      <c r="K5" s="125">
        <v>2022</v>
      </c>
      <c r="L5" s="126"/>
      <c r="M5" s="125">
        <v>2014</v>
      </c>
      <c r="N5" s="126"/>
      <c r="O5" s="125">
        <v>2022</v>
      </c>
      <c r="P5" s="126"/>
      <c r="Q5" s="125">
        <v>2017</v>
      </c>
      <c r="R5" s="126"/>
      <c r="S5" s="125">
        <v>2011</v>
      </c>
      <c r="T5" s="126"/>
      <c r="U5" s="125">
        <v>2013</v>
      </c>
      <c r="V5" s="145"/>
      <c r="W5" s="125">
        <v>2014</v>
      </c>
      <c r="X5" s="126"/>
      <c r="Y5" s="125">
        <v>2007</v>
      </c>
      <c r="Z5" s="126"/>
      <c r="AA5" s="125">
        <v>1998</v>
      </c>
      <c r="AB5" s="126"/>
      <c r="AC5" s="125">
        <v>2017</v>
      </c>
      <c r="AD5" s="126"/>
      <c r="AE5" s="125">
        <v>2008</v>
      </c>
      <c r="AF5" s="126"/>
      <c r="AG5" s="125">
        <v>2011</v>
      </c>
      <c r="AH5" s="126"/>
      <c r="AI5" s="125">
        <v>2011</v>
      </c>
      <c r="AJ5" s="126"/>
      <c r="AK5" s="125">
        <v>2006</v>
      </c>
      <c r="AL5" s="145"/>
      <c r="AM5" s="119"/>
      <c r="AN5" s="120"/>
      <c r="AO5" s="160"/>
    </row>
    <row r="6" spans="1:41" ht="14.4" customHeight="1" x14ac:dyDescent="0.25">
      <c r="A6" s="36"/>
      <c r="B6" s="37" t="s">
        <v>5</v>
      </c>
      <c r="C6" s="37"/>
      <c r="D6" s="32"/>
      <c r="E6" s="125" t="s">
        <v>37</v>
      </c>
      <c r="F6" s="126"/>
      <c r="G6" s="125" t="s">
        <v>37</v>
      </c>
      <c r="H6" s="126"/>
      <c r="I6" s="125" t="s">
        <v>37</v>
      </c>
      <c r="J6" s="126"/>
      <c r="K6" s="125" t="s">
        <v>37</v>
      </c>
      <c r="L6" s="126"/>
      <c r="M6" s="125" t="s">
        <v>37</v>
      </c>
      <c r="N6" s="126"/>
      <c r="O6" s="125" t="s">
        <v>37</v>
      </c>
      <c r="P6" s="126"/>
      <c r="Q6" s="125" t="s">
        <v>37</v>
      </c>
      <c r="R6" s="126"/>
      <c r="S6" s="125" t="s">
        <v>36</v>
      </c>
      <c r="T6" s="126"/>
      <c r="U6" s="125" t="s">
        <v>36</v>
      </c>
      <c r="V6" s="145"/>
      <c r="W6" s="125" t="s">
        <v>39</v>
      </c>
      <c r="X6" s="126"/>
      <c r="Y6" s="125" t="s">
        <v>39</v>
      </c>
      <c r="Z6" s="126"/>
      <c r="AA6" s="125" t="s">
        <v>40</v>
      </c>
      <c r="AB6" s="126"/>
      <c r="AC6" s="125" t="s">
        <v>40</v>
      </c>
      <c r="AD6" s="126"/>
      <c r="AE6" s="125" t="s">
        <v>40</v>
      </c>
      <c r="AF6" s="126"/>
      <c r="AG6" s="125" t="s">
        <v>40</v>
      </c>
      <c r="AH6" s="126"/>
      <c r="AI6" s="125" t="s">
        <v>42</v>
      </c>
      <c r="AJ6" s="126"/>
      <c r="AK6" s="125" t="s">
        <v>42</v>
      </c>
      <c r="AL6" s="145"/>
      <c r="AM6" s="119"/>
      <c r="AN6" s="120"/>
      <c r="AO6" s="160"/>
    </row>
    <row r="7" spans="1:41" ht="15" customHeight="1" thickBot="1" x14ac:dyDescent="0.3">
      <c r="A7" s="38"/>
      <c r="B7" s="39"/>
      <c r="C7" s="39"/>
      <c r="D7" s="40"/>
      <c r="E7" s="162"/>
      <c r="F7" s="163"/>
      <c r="G7" s="127"/>
      <c r="H7" s="128"/>
      <c r="I7" s="127"/>
      <c r="J7" s="128"/>
      <c r="K7" s="127"/>
      <c r="L7" s="128"/>
      <c r="M7" s="127"/>
      <c r="N7" s="128"/>
      <c r="O7" s="127"/>
      <c r="P7" s="128"/>
      <c r="Q7" s="127"/>
      <c r="R7" s="128"/>
      <c r="S7" s="127"/>
      <c r="T7" s="128"/>
      <c r="U7" s="127"/>
      <c r="V7" s="146"/>
      <c r="W7" s="127"/>
      <c r="X7" s="128"/>
      <c r="Y7" s="127"/>
      <c r="Z7" s="128"/>
      <c r="AA7" s="127"/>
      <c r="AB7" s="128"/>
      <c r="AC7" s="127"/>
      <c r="AD7" s="128"/>
      <c r="AE7" s="127"/>
      <c r="AF7" s="128"/>
      <c r="AG7" s="127"/>
      <c r="AH7" s="128"/>
      <c r="AI7" s="127"/>
      <c r="AJ7" s="128"/>
      <c r="AK7" s="127"/>
      <c r="AL7" s="146"/>
      <c r="AM7" s="121"/>
      <c r="AN7" s="122"/>
      <c r="AO7" s="160"/>
    </row>
    <row r="8" spans="1:41" ht="90" customHeight="1" thickBot="1" x14ac:dyDescent="0.3">
      <c r="A8" s="41" t="s">
        <v>6</v>
      </c>
      <c r="B8" s="42" t="s">
        <v>7</v>
      </c>
      <c r="C8" s="43" t="s">
        <v>8</v>
      </c>
      <c r="D8" s="41" t="s">
        <v>9</v>
      </c>
      <c r="E8" s="44" t="s">
        <v>21</v>
      </c>
      <c r="F8" s="44" t="s">
        <v>22</v>
      </c>
      <c r="G8" s="44" t="s">
        <v>21</v>
      </c>
      <c r="H8" s="44" t="s">
        <v>22</v>
      </c>
      <c r="I8" s="44" t="s">
        <v>21</v>
      </c>
      <c r="J8" s="44" t="s">
        <v>22</v>
      </c>
      <c r="K8" s="44" t="s">
        <v>21</v>
      </c>
      <c r="L8" s="44" t="s">
        <v>22</v>
      </c>
      <c r="M8" s="44" t="s">
        <v>21</v>
      </c>
      <c r="N8" s="44" t="s">
        <v>22</v>
      </c>
      <c r="O8" s="44" t="s">
        <v>21</v>
      </c>
      <c r="P8" s="44" t="s">
        <v>22</v>
      </c>
      <c r="Q8" s="44" t="s">
        <v>21</v>
      </c>
      <c r="R8" s="44" t="s">
        <v>22</v>
      </c>
      <c r="S8" s="44" t="s">
        <v>21</v>
      </c>
      <c r="T8" s="44" t="s">
        <v>22</v>
      </c>
      <c r="U8" s="44" t="s">
        <v>21</v>
      </c>
      <c r="V8" s="44" t="s">
        <v>22</v>
      </c>
      <c r="W8" s="44" t="s">
        <v>21</v>
      </c>
      <c r="X8" s="44" t="s">
        <v>22</v>
      </c>
      <c r="Y8" s="44" t="s">
        <v>21</v>
      </c>
      <c r="Z8" s="44" t="s">
        <v>22</v>
      </c>
      <c r="AA8" s="44" t="s">
        <v>21</v>
      </c>
      <c r="AB8" s="44" t="s">
        <v>22</v>
      </c>
      <c r="AC8" s="44" t="s">
        <v>21</v>
      </c>
      <c r="AD8" s="44" t="s">
        <v>22</v>
      </c>
      <c r="AE8" s="44" t="s">
        <v>21</v>
      </c>
      <c r="AF8" s="44" t="s">
        <v>22</v>
      </c>
      <c r="AG8" s="44" t="s">
        <v>21</v>
      </c>
      <c r="AH8" s="44" t="s">
        <v>22</v>
      </c>
      <c r="AI8" s="44" t="s">
        <v>21</v>
      </c>
      <c r="AJ8" s="44" t="s">
        <v>22</v>
      </c>
      <c r="AK8" s="44" t="s">
        <v>21</v>
      </c>
      <c r="AL8" s="44" t="s">
        <v>22</v>
      </c>
      <c r="AM8" s="104"/>
      <c r="AN8" s="104"/>
      <c r="AO8" s="161"/>
    </row>
    <row r="9" spans="1:41" ht="15.6" thickBot="1" x14ac:dyDescent="0.3">
      <c r="A9" s="45" t="s">
        <v>10</v>
      </c>
      <c r="B9" s="46"/>
      <c r="C9" s="47"/>
      <c r="D9" s="46"/>
      <c r="E9" s="46"/>
      <c r="AO9" s="48"/>
    </row>
    <row r="10" spans="1:41" ht="15.6" x14ac:dyDescent="0.3">
      <c r="A10" s="6">
        <v>1</v>
      </c>
      <c r="B10" s="63" t="s">
        <v>123</v>
      </c>
      <c r="C10" s="11" t="s">
        <v>11</v>
      </c>
      <c r="D10" s="64">
        <v>3</v>
      </c>
      <c r="E10" s="14"/>
      <c r="F10" s="14">
        <f>D10*E10</f>
        <v>0</v>
      </c>
      <c r="G10" s="14"/>
      <c r="H10" s="14">
        <f>D10*G10</f>
        <v>0</v>
      </c>
      <c r="I10" s="14"/>
      <c r="J10" s="14">
        <f>D10*I10</f>
        <v>0</v>
      </c>
      <c r="K10" s="14"/>
      <c r="L10" s="14">
        <f>K10*D10</f>
        <v>0</v>
      </c>
      <c r="M10" s="14"/>
      <c r="N10" s="14">
        <f>M10*D10</f>
        <v>0</v>
      </c>
      <c r="O10" s="14"/>
      <c r="P10" s="14">
        <f>O10*D10</f>
        <v>0</v>
      </c>
      <c r="Q10" s="14"/>
      <c r="R10" s="14">
        <f>Q10*D10</f>
        <v>0</v>
      </c>
      <c r="S10" s="14"/>
      <c r="T10" s="14">
        <f t="shared" ref="T10:T25" si="0">D10*S10</f>
        <v>0</v>
      </c>
      <c r="U10" s="14"/>
      <c r="V10" s="14">
        <f t="shared" ref="V10:V25" si="1">D10*U10</f>
        <v>0</v>
      </c>
      <c r="W10" s="14"/>
      <c r="X10" s="14">
        <f t="shared" ref="X10:X25" si="2">D10*W10</f>
        <v>0</v>
      </c>
      <c r="Y10" s="14"/>
      <c r="Z10" s="14">
        <f t="shared" ref="Z10:Z25" si="3">Y10*D10</f>
        <v>0</v>
      </c>
      <c r="AA10" s="16"/>
      <c r="AB10" s="14">
        <f t="shared" ref="AB10:AB25" si="4">D10*AA10</f>
        <v>0</v>
      </c>
      <c r="AC10" s="14"/>
      <c r="AD10" s="14">
        <f t="shared" ref="AD10:AD25" si="5">AC10*D10</f>
        <v>0</v>
      </c>
      <c r="AE10" s="14"/>
      <c r="AF10" s="14">
        <f t="shared" ref="AF10:AF25" si="6">AE10*D10</f>
        <v>0</v>
      </c>
      <c r="AG10" s="14"/>
      <c r="AH10" s="14">
        <f t="shared" ref="AH10:AH25" si="7">AG10*D10</f>
        <v>0</v>
      </c>
      <c r="AI10" s="14"/>
      <c r="AJ10" s="14">
        <f t="shared" ref="AJ10:AJ25" si="8">AI10*D10</f>
        <v>0</v>
      </c>
      <c r="AK10" s="14"/>
      <c r="AL10" s="14">
        <f t="shared" ref="AL10:AL25" si="9">AK10*D10</f>
        <v>0</v>
      </c>
      <c r="AM10" s="113" t="s">
        <v>149</v>
      </c>
      <c r="AN10" s="114" t="s">
        <v>149</v>
      </c>
      <c r="AO10" s="65">
        <f>AL10+AJ10+AH10+AF10+AD10+AB10+Z10+X10+V10+T10+R10+P10+N10+L10+J10+H10+F10</f>
        <v>0</v>
      </c>
    </row>
    <row r="11" spans="1:41" ht="15.6" x14ac:dyDescent="0.3">
      <c r="A11" s="5">
        <v>2</v>
      </c>
      <c r="B11" s="15" t="s">
        <v>144</v>
      </c>
      <c r="C11" s="12" t="s">
        <v>11</v>
      </c>
      <c r="D11" s="49">
        <v>6</v>
      </c>
      <c r="E11" s="9"/>
      <c r="F11" s="9">
        <f t="shared" ref="F11:F25" si="10">D11*E11</f>
        <v>0</v>
      </c>
      <c r="G11" s="9"/>
      <c r="H11" s="9">
        <f t="shared" ref="H11:H25" si="11">D11*G11</f>
        <v>0</v>
      </c>
      <c r="I11" s="9"/>
      <c r="J11" s="9">
        <f t="shared" ref="J11:J25" si="12">D11*I11</f>
        <v>0</v>
      </c>
      <c r="K11" s="9"/>
      <c r="L11" s="9">
        <f t="shared" ref="L11:L25" si="13">K11*D11</f>
        <v>0</v>
      </c>
      <c r="M11" s="9"/>
      <c r="N11" s="9">
        <f t="shared" ref="N11:N25" si="14">M11*D11</f>
        <v>0</v>
      </c>
      <c r="O11" s="9"/>
      <c r="P11" s="9">
        <f t="shared" ref="P11:P25" si="15">O11*D11</f>
        <v>0</v>
      </c>
      <c r="Q11" s="9"/>
      <c r="R11" s="9">
        <f t="shared" ref="R11:R31" si="16">Q11*D11</f>
        <v>0</v>
      </c>
      <c r="S11" s="9"/>
      <c r="T11" s="9">
        <f t="shared" si="0"/>
        <v>0</v>
      </c>
      <c r="U11" s="9"/>
      <c r="V11" s="9">
        <f t="shared" si="1"/>
        <v>0</v>
      </c>
      <c r="W11" s="9"/>
      <c r="X11" s="9">
        <f t="shared" si="2"/>
        <v>0</v>
      </c>
      <c r="Y11" s="9"/>
      <c r="Z11" s="9">
        <f t="shared" si="3"/>
        <v>0</v>
      </c>
      <c r="AA11" s="17"/>
      <c r="AB11" s="9">
        <f t="shared" si="4"/>
        <v>0</v>
      </c>
      <c r="AC11" s="9"/>
      <c r="AD11" s="9">
        <f t="shared" si="5"/>
        <v>0</v>
      </c>
      <c r="AE11" s="9"/>
      <c r="AF11" s="9">
        <f t="shared" si="6"/>
        <v>0</v>
      </c>
      <c r="AG11" s="9"/>
      <c r="AH11" s="9">
        <f t="shared" si="7"/>
        <v>0</v>
      </c>
      <c r="AI11" s="9"/>
      <c r="AJ11" s="9">
        <f t="shared" si="8"/>
        <v>0</v>
      </c>
      <c r="AK11" s="9"/>
      <c r="AL11" s="9">
        <f t="shared" si="9"/>
        <v>0</v>
      </c>
      <c r="AM11" s="115" t="s">
        <v>149</v>
      </c>
      <c r="AN11" s="116" t="s">
        <v>149</v>
      </c>
      <c r="AO11" s="66">
        <f t="shared" ref="AO11:AO24" si="17">AL11+AJ11+AH11+AF11+AD11+AB11+Z11+X11+V11+T11+R11+P11+N11+L11+J11+H11+F11</f>
        <v>0</v>
      </c>
    </row>
    <row r="12" spans="1:41" ht="15.6" x14ac:dyDescent="0.3">
      <c r="A12" s="5">
        <v>3</v>
      </c>
      <c r="B12" s="15" t="s">
        <v>124</v>
      </c>
      <c r="C12" s="12" t="s">
        <v>11</v>
      </c>
      <c r="D12" s="49">
        <v>3</v>
      </c>
      <c r="E12" s="9"/>
      <c r="F12" s="9">
        <f t="shared" si="10"/>
        <v>0</v>
      </c>
      <c r="G12" s="9"/>
      <c r="H12" s="9">
        <f t="shared" si="11"/>
        <v>0</v>
      </c>
      <c r="I12" s="19"/>
      <c r="J12" s="9">
        <f t="shared" si="12"/>
        <v>0</v>
      </c>
      <c r="K12" s="9"/>
      <c r="L12" s="9">
        <f t="shared" si="13"/>
        <v>0</v>
      </c>
      <c r="M12" s="9"/>
      <c r="N12" s="9">
        <f t="shared" si="14"/>
        <v>0</v>
      </c>
      <c r="O12" s="9"/>
      <c r="P12" s="9">
        <f t="shared" si="15"/>
        <v>0</v>
      </c>
      <c r="Q12" s="9"/>
      <c r="R12" s="9">
        <f t="shared" si="16"/>
        <v>0</v>
      </c>
      <c r="S12" s="9"/>
      <c r="T12" s="9">
        <f t="shared" si="0"/>
        <v>0</v>
      </c>
      <c r="U12" s="9"/>
      <c r="V12" s="9">
        <f t="shared" si="1"/>
        <v>0</v>
      </c>
      <c r="W12" s="9"/>
      <c r="X12" s="9">
        <f t="shared" si="2"/>
        <v>0</v>
      </c>
      <c r="Y12" s="9"/>
      <c r="Z12" s="9">
        <f t="shared" si="3"/>
        <v>0</v>
      </c>
      <c r="AA12" s="17"/>
      <c r="AB12" s="9">
        <f t="shared" si="4"/>
        <v>0</v>
      </c>
      <c r="AC12" s="9"/>
      <c r="AD12" s="9">
        <f t="shared" si="5"/>
        <v>0</v>
      </c>
      <c r="AE12" s="19"/>
      <c r="AF12" s="9">
        <f t="shared" si="6"/>
        <v>0</v>
      </c>
      <c r="AG12" s="19"/>
      <c r="AH12" s="9">
        <f t="shared" si="7"/>
        <v>0</v>
      </c>
      <c r="AI12" s="19"/>
      <c r="AJ12" s="9">
        <f t="shared" si="8"/>
        <v>0</v>
      </c>
      <c r="AK12" s="9"/>
      <c r="AL12" s="9">
        <f t="shared" si="9"/>
        <v>0</v>
      </c>
      <c r="AM12" s="115" t="s">
        <v>149</v>
      </c>
      <c r="AN12" s="116" t="s">
        <v>149</v>
      </c>
      <c r="AO12" s="66">
        <f t="shared" si="17"/>
        <v>0</v>
      </c>
    </row>
    <row r="13" spans="1:41" ht="15.6" x14ac:dyDescent="0.3">
      <c r="A13" s="5">
        <v>4</v>
      </c>
      <c r="B13" s="15" t="s">
        <v>122</v>
      </c>
      <c r="C13" s="12" t="s">
        <v>11</v>
      </c>
      <c r="D13" s="49">
        <v>3</v>
      </c>
      <c r="E13" s="9"/>
      <c r="F13" s="9">
        <f t="shared" si="10"/>
        <v>0</v>
      </c>
      <c r="G13" s="9"/>
      <c r="H13" s="9">
        <f t="shared" si="11"/>
        <v>0</v>
      </c>
      <c r="I13" s="9"/>
      <c r="J13" s="9">
        <f t="shared" si="12"/>
        <v>0</v>
      </c>
      <c r="K13" s="9"/>
      <c r="L13" s="9">
        <f t="shared" si="13"/>
        <v>0</v>
      </c>
      <c r="M13" s="9"/>
      <c r="N13" s="9">
        <f t="shared" si="14"/>
        <v>0</v>
      </c>
      <c r="O13" s="9"/>
      <c r="P13" s="9">
        <f t="shared" si="15"/>
        <v>0</v>
      </c>
      <c r="Q13" s="9"/>
      <c r="R13" s="9">
        <f t="shared" si="16"/>
        <v>0</v>
      </c>
      <c r="S13" s="9"/>
      <c r="T13" s="9">
        <f t="shared" si="0"/>
        <v>0</v>
      </c>
      <c r="U13" s="9"/>
      <c r="V13" s="9">
        <f t="shared" si="1"/>
        <v>0</v>
      </c>
      <c r="W13" s="9"/>
      <c r="X13" s="9">
        <f t="shared" si="2"/>
        <v>0</v>
      </c>
      <c r="Y13" s="9"/>
      <c r="Z13" s="9">
        <f t="shared" si="3"/>
        <v>0</v>
      </c>
      <c r="AA13" s="17"/>
      <c r="AB13" s="9">
        <f t="shared" si="4"/>
        <v>0</v>
      </c>
      <c r="AC13" s="9"/>
      <c r="AD13" s="9">
        <f t="shared" si="5"/>
        <v>0</v>
      </c>
      <c r="AE13" s="9"/>
      <c r="AF13" s="9">
        <f t="shared" si="6"/>
        <v>0</v>
      </c>
      <c r="AG13" s="9"/>
      <c r="AH13" s="9">
        <f t="shared" si="7"/>
        <v>0</v>
      </c>
      <c r="AI13" s="9"/>
      <c r="AJ13" s="9">
        <f t="shared" si="8"/>
        <v>0</v>
      </c>
      <c r="AK13" s="9"/>
      <c r="AL13" s="9">
        <f t="shared" si="9"/>
        <v>0</v>
      </c>
      <c r="AM13" s="115" t="s">
        <v>149</v>
      </c>
      <c r="AN13" s="116" t="s">
        <v>149</v>
      </c>
      <c r="AO13" s="66">
        <f t="shared" si="17"/>
        <v>0</v>
      </c>
    </row>
    <row r="14" spans="1:41" ht="15.6" x14ac:dyDescent="0.3">
      <c r="A14" s="5">
        <v>5</v>
      </c>
      <c r="B14" s="15" t="s">
        <v>134</v>
      </c>
      <c r="C14" s="12" t="s">
        <v>11</v>
      </c>
      <c r="D14" s="49">
        <v>3</v>
      </c>
      <c r="E14" s="9"/>
      <c r="F14" s="9">
        <f t="shared" si="10"/>
        <v>0</v>
      </c>
      <c r="G14" s="9"/>
      <c r="H14" s="9">
        <f t="shared" si="11"/>
        <v>0</v>
      </c>
      <c r="I14" s="9"/>
      <c r="J14" s="9">
        <f t="shared" si="12"/>
        <v>0</v>
      </c>
      <c r="K14" s="9"/>
      <c r="L14" s="9">
        <f t="shared" si="13"/>
        <v>0</v>
      </c>
      <c r="M14" s="9"/>
      <c r="N14" s="9">
        <f t="shared" si="14"/>
        <v>0</v>
      </c>
      <c r="O14" s="9"/>
      <c r="P14" s="9">
        <f t="shared" si="15"/>
        <v>0</v>
      </c>
      <c r="Q14" s="9"/>
      <c r="R14" s="9">
        <f t="shared" si="16"/>
        <v>0</v>
      </c>
      <c r="S14" s="9"/>
      <c r="T14" s="9">
        <f t="shared" si="0"/>
        <v>0</v>
      </c>
      <c r="U14" s="9"/>
      <c r="V14" s="9">
        <f t="shared" si="1"/>
        <v>0</v>
      </c>
      <c r="W14" s="9"/>
      <c r="X14" s="9">
        <f t="shared" si="2"/>
        <v>0</v>
      </c>
      <c r="Y14" s="9"/>
      <c r="Z14" s="9">
        <f t="shared" si="3"/>
        <v>0</v>
      </c>
      <c r="AA14" s="17"/>
      <c r="AB14" s="9">
        <f t="shared" si="4"/>
        <v>0</v>
      </c>
      <c r="AC14" s="9"/>
      <c r="AD14" s="9">
        <f t="shared" si="5"/>
        <v>0</v>
      </c>
      <c r="AE14" s="9"/>
      <c r="AF14" s="9">
        <f t="shared" si="6"/>
        <v>0</v>
      </c>
      <c r="AG14" s="9"/>
      <c r="AH14" s="9">
        <f t="shared" si="7"/>
        <v>0</v>
      </c>
      <c r="AI14" s="9"/>
      <c r="AJ14" s="9">
        <f t="shared" si="8"/>
        <v>0</v>
      </c>
      <c r="AK14" s="9"/>
      <c r="AL14" s="9">
        <f t="shared" si="9"/>
        <v>0</v>
      </c>
      <c r="AM14" s="115" t="s">
        <v>149</v>
      </c>
      <c r="AN14" s="116" t="s">
        <v>149</v>
      </c>
      <c r="AO14" s="66">
        <f t="shared" si="17"/>
        <v>0</v>
      </c>
    </row>
    <row r="15" spans="1:41" ht="15.6" x14ac:dyDescent="0.3">
      <c r="A15" s="5">
        <v>6</v>
      </c>
      <c r="B15" s="15" t="s">
        <v>125</v>
      </c>
      <c r="C15" s="12" t="s">
        <v>11</v>
      </c>
      <c r="D15" s="49">
        <v>3</v>
      </c>
      <c r="E15" s="9"/>
      <c r="F15" s="9">
        <f t="shared" si="10"/>
        <v>0</v>
      </c>
      <c r="G15" s="9"/>
      <c r="H15" s="9">
        <f t="shared" si="11"/>
        <v>0</v>
      </c>
      <c r="I15" s="9"/>
      <c r="J15" s="9">
        <f t="shared" si="12"/>
        <v>0</v>
      </c>
      <c r="K15" s="9"/>
      <c r="L15" s="9">
        <f t="shared" si="13"/>
        <v>0</v>
      </c>
      <c r="M15" s="9"/>
      <c r="N15" s="9">
        <f t="shared" si="14"/>
        <v>0</v>
      </c>
      <c r="O15" s="9"/>
      <c r="P15" s="9">
        <f t="shared" si="15"/>
        <v>0</v>
      </c>
      <c r="Q15" s="9"/>
      <c r="R15" s="9">
        <f t="shared" si="16"/>
        <v>0</v>
      </c>
      <c r="S15" s="9"/>
      <c r="T15" s="9">
        <f t="shared" si="0"/>
        <v>0</v>
      </c>
      <c r="U15" s="9"/>
      <c r="V15" s="9">
        <f t="shared" si="1"/>
        <v>0</v>
      </c>
      <c r="W15" s="9"/>
      <c r="X15" s="9">
        <f t="shared" si="2"/>
        <v>0</v>
      </c>
      <c r="Y15" s="9"/>
      <c r="Z15" s="9">
        <f t="shared" si="3"/>
        <v>0</v>
      </c>
      <c r="AA15" s="17"/>
      <c r="AB15" s="9">
        <f t="shared" si="4"/>
        <v>0</v>
      </c>
      <c r="AC15" s="9"/>
      <c r="AD15" s="9">
        <f t="shared" si="5"/>
        <v>0</v>
      </c>
      <c r="AE15" s="9"/>
      <c r="AF15" s="9">
        <f t="shared" si="6"/>
        <v>0</v>
      </c>
      <c r="AG15" s="9"/>
      <c r="AH15" s="9">
        <f t="shared" si="7"/>
        <v>0</v>
      </c>
      <c r="AI15" s="9"/>
      <c r="AJ15" s="9">
        <f t="shared" si="8"/>
        <v>0</v>
      </c>
      <c r="AK15" s="9"/>
      <c r="AL15" s="9">
        <f t="shared" si="9"/>
        <v>0</v>
      </c>
      <c r="AM15" s="115" t="s">
        <v>149</v>
      </c>
      <c r="AN15" s="116" t="s">
        <v>149</v>
      </c>
      <c r="AO15" s="66">
        <f t="shared" si="17"/>
        <v>0</v>
      </c>
    </row>
    <row r="16" spans="1:41" ht="15.6" x14ac:dyDescent="0.3">
      <c r="A16" s="5">
        <v>7</v>
      </c>
      <c r="B16" s="15" t="s">
        <v>14</v>
      </c>
      <c r="C16" s="12" t="s">
        <v>11</v>
      </c>
      <c r="D16" s="49">
        <v>3</v>
      </c>
      <c r="E16" s="9"/>
      <c r="F16" s="9">
        <f t="shared" si="10"/>
        <v>0</v>
      </c>
      <c r="G16" s="9"/>
      <c r="H16" s="9">
        <f t="shared" si="11"/>
        <v>0</v>
      </c>
      <c r="I16" s="9"/>
      <c r="J16" s="9">
        <f t="shared" si="12"/>
        <v>0</v>
      </c>
      <c r="K16" s="9"/>
      <c r="L16" s="9">
        <f t="shared" si="13"/>
        <v>0</v>
      </c>
      <c r="M16" s="9"/>
      <c r="N16" s="9">
        <f t="shared" si="14"/>
        <v>0</v>
      </c>
      <c r="O16" s="9"/>
      <c r="P16" s="9">
        <f t="shared" si="15"/>
        <v>0</v>
      </c>
      <c r="Q16" s="9"/>
      <c r="R16" s="9">
        <f t="shared" si="16"/>
        <v>0</v>
      </c>
      <c r="S16" s="9"/>
      <c r="T16" s="9">
        <f t="shared" si="0"/>
        <v>0</v>
      </c>
      <c r="U16" s="9"/>
      <c r="V16" s="9">
        <f t="shared" si="1"/>
        <v>0</v>
      </c>
      <c r="W16" s="9"/>
      <c r="X16" s="9">
        <f t="shared" si="2"/>
        <v>0</v>
      </c>
      <c r="Y16" s="9"/>
      <c r="Z16" s="9">
        <f t="shared" si="3"/>
        <v>0</v>
      </c>
      <c r="AA16" s="17"/>
      <c r="AB16" s="9">
        <f t="shared" si="4"/>
        <v>0</v>
      </c>
      <c r="AC16" s="9"/>
      <c r="AD16" s="9">
        <f t="shared" si="5"/>
        <v>0</v>
      </c>
      <c r="AE16" s="9"/>
      <c r="AF16" s="9">
        <f t="shared" si="6"/>
        <v>0</v>
      </c>
      <c r="AG16" s="9"/>
      <c r="AH16" s="9">
        <f t="shared" si="7"/>
        <v>0</v>
      </c>
      <c r="AI16" s="9"/>
      <c r="AJ16" s="9">
        <f t="shared" si="8"/>
        <v>0</v>
      </c>
      <c r="AK16" s="9"/>
      <c r="AL16" s="9">
        <f t="shared" si="9"/>
        <v>0</v>
      </c>
      <c r="AM16" s="115" t="s">
        <v>149</v>
      </c>
      <c r="AN16" s="116" t="s">
        <v>149</v>
      </c>
      <c r="AO16" s="66">
        <f t="shared" si="17"/>
        <v>0</v>
      </c>
    </row>
    <row r="17" spans="1:41" ht="15.6" x14ac:dyDescent="0.3">
      <c r="A17" s="5">
        <v>8</v>
      </c>
      <c r="B17" s="15" t="s">
        <v>126</v>
      </c>
      <c r="C17" s="12" t="s">
        <v>11</v>
      </c>
      <c r="D17" s="49">
        <v>6</v>
      </c>
      <c r="E17" s="9"/>
      <c r="F17" s="9">
        <f t="shared" si="10"/>
        <v>0</v>
      </c>
      <c r="G17" s="9"/>
      <c r="H17" s="9">
        <f t="shared" si="11"/>
        <v>0</v>
      </c>
      <c r="I17" s="9"/>
      <c r="J17" s="9">
        <f t="shared" si="12"/>
        <v>0</v>
      </c>
      <c r="K17" s="9"/>
      <c r="L17" s="9">
        <f t="shared" si="13"/>
        <v>0</v>
      </c>
      <c r="M17" s="9"/>
      <c r="N17" s="9">
        <f t="shared" si="14"/>
        <v>0</v>
      </c>
      <c r="O17" s="9"/>
      <c r="P17" s="9">
        <f t="shared" si="15"/>
        <v>0</v>
      </c>
      <c r="Q17" s="9"/>
      <c r="R17" s="9">
        <f t="shared" si="16"/>
        <v>0</v>
      </c>
      <c r="S17" s="9"/>
      <c r="T17" s="9">
        <f t="shared" si="0"/>
        <v>0</v>
      </c>
      <c r="U17" s="9"/>
      <c r="V17" s="9">
        <f t="shared" si="1"/>
        <v>0</v>
      </c>
      <c r="W17" s="9"/>
      <c r="X17" s="9">
        <f t="shared" si="2"/>
        <v>0</v>
      </c>
      <c r="Y17" s="9"/>
      <c r="Z17" s="9">
        <f t="shared" si="3"/>
        <v>0</v>
      </c>
      <c r="AA17" s="17"/>
      <c r="AB17" s="9">
        <f t="shared" si="4"/>
        <v>0</v>
      </c>
      <c r="AC17" s="9"/>
      <c r="AD17" s="9">
        <f t="shared" si="5"/>
        <v>0</v>
      </c>
      <c r="AE17" s="9"/>
      <c r="AF17" s="9">
        <f t="shared" si="6"/>
        <v>0</v>
      </c>
      <c r="AG17" s="9"/>
      <c r="AH17" s="9">
        <f t="shared" si="7"/>
        <v>0</v>
      </c>
      <c r="AI17" s="9"/>
      <c r="AJ17" s="9">
        <f t="shared" si="8"/>
        <v>0</v>
      </c>
      <c r="AK17" s="9"/>
      <c r="AL17" s="9">
        <f t="shared" si="9"/>
        <v>0</v>
      </c>
      <c r="AM17" s="115" t="s">
        <v>149</v>
      </c>
      <c r="AN17" s="116" t="s">
        <v>149</v>
      </c>
      <c r="AO17" s="66">
        <f t="shared" si="17"/>
        <v>0</v>
      </c>
    </row>
    <row r="18" spans="1:41" ht="14.4" customHeight="1" x14ac:dyDescent="0.3">
      <c r="A18" s="5">
        <v>9</v>
      </c>
      <c r="B18" s="15" t="s">
        <v>127</v>
      </c>
      <c r="C18" s="12" t="s">
        <v>11</v>
      </c>
      <c r="D18" s="49">
        <v>3</v>
      </c>
      <c r="E18" s="9"/>
      <c r="F18" s="9">
        <f t="shared" si="10"/>
        <v>0</v>
      </c>
      <c r="G18" s="9"/>
      <c r="H18" s="9">
        <f t="shared" si="11"/>
        <v>0</v>
      </c>
      <c r="I18" s="9"/>
      <c r="J18" s="9">
        <f t="shared" si="12"/>
        <v>0</v>
      </c>
      <c r="K18" s="9"/>
      <c r="L18" s="9">
        <f t="shared" si="13"/>
        <v>0</v>
      </c>
      <c r="M18" s="9"/>
      <c r="N18" s="9">
        <f t="shared" si="14"/>
        <v>0</v>
      </c>
      <c r="O18" s="9"/>
      <c r="P18" s="9">
        <f t="shared" si="15"/>
        <v>0</v>
      </c>
      <c r="Q18" s="9"/>
      <c r="R18" s="9">
        <f t="shared" si="16"/>
        <v>0</v>
      </c>
      <c r="S18" s="9"/>
      <c r="T18" s="9">
        <f t="shared" si="0"/>
        <v>0</v>
      </c>
      <c r="U18" s="9"/>
      <c r="V18" s="9">
        <f t="shared" si="1"/>
        <v>0</v>
      </c>
      <c r="W18" s="9"/>
      <c r="X18" s="9">
        <f t="shared" si="2"/>
        <v>0</v>
      </c>
      <c r="Y18" s="9"/>
      <c r="Z18" s="9">
        <f t="shared" si="3"/>
        <v>0</v>
      </c>
      <c r="AA18" s="17"/>
      <c r="AB18" s="9">
        <f t="shared" si="4"/>
        <v>0</v>
      </c>
      <c r="AC18" s="9"/>
      <c r="AD18" s="9">
        <f t="shared" si="5"/>
        <v>0</v>
      </c>
      <c r="AE18" s="9"/>
      <c r="AF18" s="9">
        <f t="shared" si="6"/>
        <v>0</v>
      </c>
      <c r="AG18" s="9"/>
      <c r="AH18" s="9">
        <f t="shared" si="7"/>
        <v>0</v>
      </c>
      <c r="AI18" s="9"/>
      <c r="AJ18" s="9">
        <f t="shared" si="8"/>
        <v>0</v>
      </c>
      <c r="AK18" s="9"/>
      <c r="AL18" s="9">
        <f t="shared" si="9"/>
        <v>0</v>
      </c>
      <c r="AM18" s="115" t="s">
        <v>149</v>
      </c>
      <c r="AN18" s="116" t="s">
        <v>149</v>
      </c>
      <c r="AO18" s="66">
        <f t="shared" si="17"/>
        <v>0</v>
      </c>
    </row>
    <row r="19" spans="1:41" ht="15.6" x14ac:dyDescent="0.3">
      <c r="A19" s="5">
        <v>10</v>
      </c>
      <c r="B19" s="15" t="s">
        <v>128</v>
      </c>
      <c r="C19" s="12" t="s">
        <v>11</v>
      </c>
      <c r="D19" s="49">
        <v>6</v>
      </c>
      <c r="E19" s="9"/>
      <c r="F19" s="9">
        <f t="shared" si="10"/>
        <v>0</v>
      </c>
      <c r="G19" s="9"/>
      <c r="H19" s="9">
        <f t="shared" si="11"/>
        <v>0</v>
      </c>
      <c r="I19" s="9"/>
      <c r="J19" s="9">
        <f t="shared" si="12"/>
        <v>0</v>
      </c>
      <c r="K19" s="9"/>
      <c r="L19" s="9">
        <f t="shared" si="13"/>
        <v>0</v>
      </c>
      <c r="M19" s="9"/>
      <c r="N19" s="9">
        <f t="shared" si="14"/>
        <v>0</v>
      </c>
      <c r="O19" s="9"/>
      <c r="P19" s="9">
        <f t="shared" si="15"/>
        <v>0</v>
      </c>
      <c r="Q19" s="9"/>
      <c r="R19" s="9">
        <f t="shared" si="16"/>
        <v>0</v>
      </c>
      <c r="S19" s="9"/>
      <c r="T19" s="9">
        <f t="shared" si="0"/>
        <v>0</v>
      </c>
      <c r="U19" s="9"/>
      <c r="V19" s="9">
        <f t="shared" si="1"/>
        <v>0</v>
      </c>
      <c r="W19" s="9"/>
      <c r="X19" s="9">
        <f t="shared" si="2"/>
        <v>0</v>
      </c>
      <c r="Y19" s="9"/>
      <c r="Z19" s="9">
        <f t="shared" si="3"/>
        <v>0</v>
      </c>
      <c r="AA19" s="17"/>
      <c r="AB19" s="9">
        <f t="shared" si="4"/>
        <v>0</v>
      </c>
      <c r="AC19" s="9"/>
      <c r="AD19" s="9">
        <f t="shared" si="5"/>
        <v>0</v>
      </c>
      <c r="AE19" s="9"/>
      <c r="AF19" s="9">
        <f t="shared" si="6"/>
        <v>0</v>
      </c>
      <c r="AG19" s="9"/>
      <c r="AH19" s="9">
        <f t="shared" si="7"/>
        <v>0</v>
      </c>
      <c r="AI19" s="9"/>
      <c r="AJ19" s="9">
        <f t="shared" si="8"/>
        <v>0</v>
      </c>
      <c r="AK19" s="9"/>
      <c r="AL19" s="9">
        <f t="shared" si="9"/>
        <v>0</v>
      </c>
      <c r="AM19" s="115" t="s">
        <v>149</v>
      </c>
      <c r="AN19" s="116" t="s">
        <v>149</v>
      </c>
      <c r="AO19" s="66">
        <f t="shared" si="17"/>
        <v>0</v>
      </c>
    </row>
    <row r="20" spans="1:41" ht="15.6" x14ac:dyDescent="0.3">
      <c r="A20" s="5">
        <v>11</v>
      </c>
      <c r="B20" s="15" t="s">
        <v>129</v>
      </c>
      <c r="C20" s="12" t="s">
        <v>11</v>
      </c>
      <c r="D20" s="49">
        <v>9</v>
      </c>
      <c r="E20" s="9"/>
      <c r="F20" s="9">
        <f t="shared" si="10"/>
        <v>0</v>
      </c>
      <c r="G20" s="9"/>
      <c r="H20" s="9">
        <f t="shared" si="11"/>
        <v>0</v>
      </c>
      <c r="I20" s="9"/>
      <c r="J20" s="9">
        <f t="shared" si="12"/>
        <v>0</v>
      </c>
      <c r="K20" s="9"/>
      <c r="L20" s="9">
        <f t="shared" si="13"/>
        <v>0</v>
      </c>
      <c r="M20" s="9"/>
      <c r="N20" s="9">
        <f t="shared" si="14"/>
        <v>0</v>
      </c>
      <c r="O20" s="9"/>
      <c r="P20" s="9">
        <f t="shared" si="15"/>
        <v>0</v>
      </c>
      <c r="Q20" s="9"/>
      <c r="R20" s="9">
        <f t="shared" si="16"/>
        <v>0</v>
      </c>
      <c r="S20" s="9"/>
      <c r="T20" s="9">
        <f t="shared" si="0"/>
        <v>0</v>
      </c>
      <c r="U20" s="9"/>
      <c r="V20" s="9">
        <f t="shared" si="1"/>
        <v>0</v>
      </c>
      <c r="W20" s="9"/>
      <c r="X20" s="9">
        <f t="shared" si="2"/>
        <v>0</v>
      </c>
      <c r="Y20" s="9"/>
      <c r="Z20" s="9">
        <f t="shared" si="3"/>
        <v>0</v>
      </c>
      <c r="AA20" s="17"/>
      <c r="AB20" s="9">
        <f t="shared" si="4"/>
        <v>0</v>
      </c>
      <c r="AC20" s="9"/>
      <c r="AD20" s="9">
        <f t="shared" si="5"/>
        <v>0</v>
      </c>
      <c r="AE20" s="9"/>
      <c r="AF20" s="9">
        <f t="shared" si="6"/>
        <v>0</v>
      </c>
      <c r="AG20" s="9"/>
      <c r="AH20" s="9">
        <f t="shared" si="7"/>
        <v>0</v>
      </c>
      <c r="AI20" s="9"/>
      <c r="AJ20" s="9">
        <f t="shared" si="8"/>
        <v>0</v>
      </c>
      <c r="AK20" s="9"/>
      <c r="AL20" s="9">
        <f t="shared" si="9"/>
        <v>0</v>
      </c>
      <c r="AM20" s="115" t="s">
        <v>149</v>
      </c>
      <c r="AN20" s="116" t="s">
        <v>149</v>
      </c>
      <c r="AO20" s="66">
        <f t="shared" si="17"/>
        <v>0</v>
      </c>
    </row>
    <row r="21" spans="1:41" ht="15.6" x14ac:dyDescent="0.3">
      <c r="A21" s="5">
        <v>12</v>
      </c>
      <c r="B21" s="15" t="s">
        <v>130</v>
      </c>
      <c r="C21" s="12" t="s">
        <v>11</v>
      </c>
      <c r="D21" s="49">
        <v>3</v>
      </c>
      <c r="E21" s="9"/>
      <c r="F21" s="9">
        <f t="shared" si="10"/>
        <v>0</v>
      </c>
      <c r="G21" s="9"/>
      <c r="H21" s="9">
        <f t="shared" si="11"/>
        <v>0</v>
      </c>
      <c r="I21" s="9"/>
      <c r="J21" s="9">
        <f t="shared" si="12"/>
        <v>0</v>
      </c>
      <c r="K21" s="9"/>
      <c r="L21" s="9">
        <f t="shared" si="13"/>
        <v>0</v>
      </c>
      <c r="M21" s="9"/>
      <c r="N21" s="9">
        <f t="shared" si="14"/>
        <v>0</v>
      </c>
      <c r="O21" s="9"/>
      <c r="P21" s="9">
        <f t="shared" si="15"/>
        <v>0</v>
      </c>
      <c r="Q21" s="9"/>
      <c r="R21" s="9">
        <f t="shared" si="16"/>
        <v>0</v>
      </c>
      <c r="S21" s="9"/>
      <c r="T21" s="9">
        <f t="shared" si="0"/>
        <v>0</v>
      </c>
      <c r="U21" s="9"/>
      <c r="V21" s="9">
        <f t="shared" si="1"/>
        <v>0</v>
      </c>
      <c r="W21" s="9"/>
      <c r="X21" s="9">
        <f t="shared" si="2"/>
        <v>0</v>
      </c>
      <c r="Y21" s="9"/>
      <c r="Z21" s="9">
        <f t="shared" si="3"/>
        <v>0</v>
      </c>
      <c r="AA21" s="17"/>
      <c r="AB21" s="9">
        <f t="shared" si="4"/>
        <v>0</v>
      </c>
      <c r="AC21" s="9"/>
      <c r="AD21" s="9">
        <f t="shared" si="5"/>
        <v>0</v>
      </c>
      <c r="AE21" s="9"/>
      <c r="AF21" s="9">
        <f t="shared" si="6"/>
        <v>0</v>
      </c>
      <c r="AG21" s="9"/>
      <c r="AH21" s="9">
        <f t="shared" si="7"/>
        <v>0</v>
      </c>
      <c r="AI21" s="9"/>
      <c r="AJ21" s="9">
        <f t="shared" si="8"/>
        <v>0</v>
      </c>
      <c r="AK21" s="9"/>
      <c r="AL21" s="9">
        <f t="shared" si="9"/>
        <v>0</v>
      </c>
      <c r="AM21" s="115" t="s">
        <v>149</v>
      </c>
      <c r="AN21" s="116" t="s">
        <v>149</v>
      </c>
      <c r="AO21" s="66">
        <f t="shared" si="17"/>
        <v>0</v>
      </c>
    </row>
    <row r="22" spans="1:41" ht="15.6" x14ac:dyDescent="0.3">
      <c r="A22" s="5">
        <v>13</v>
      </c>
      <c r="B22" s="15" t="s">
        <v>131</v>
      </c>
      <c r="C22" s="12" t="s">
        <v>11</v>
      </c>
      <c r="D22" s="49">
        <v>3</v>
      </c>
      <c r="E22" s="9"/>
      <c r="F22" s="9">
        <f t="shared" si="10"/>
        <v>0</v>
      </c>
      <c r="G22" s="9"/>
      <c r="H22" s="9">
        <f t="shared" si="11"/>
        <v>0</v>
      </c>
      <c r="I22" s="9"/>
      <c r="J22" s="9">
        <f t="shared" si="12"/>
        <v>0</v>
      </c>
      <c r="K22" s="9"/>
      <c r="L22" s="9">
        <f t="shared" si="13"/>
        <v>0</v>
      </c>
      <c r="M22" s="9"/>
      <c r="N22" s="9">
        <f t="shared" si="14"/>
        <v>0</v>
      </c>
      <c r="O22" s="9"/>
      <c r="P22" s="9">
        <f t="shared" si="15"/>
        <v>0</v>
      </c>
      <c r="Q22" s="9"/>
      <c r="R22" s="9">
        <f t="shared" si="16"/>
        <v>0</v>
      </c>
      <c r="S22" s="9"/>
      <c r="T22" s="9">
        <f t="shared" si="0"/>
        <v>0</v>
      </c>
      <c r="U22" s="9"/>
      <c r="V22" s="9">
        <f t="shared" si="1"/>
        <v>0</v>
      </c>
      <c r="W22" s="9"/>
      <c r="X22" s="9">
        <f t="shared" si="2"/>
        <v>0</v>
      </c>
      <c r="Y22" s="9"/>
      <c r="Z22" s="9">
        <f t="shared" si="3"/>
        <v>0</v>
      </c>
      <c r="AA22" s="17"/>
      <c r="AB22" s="9">
        <f t="shared" si="4"/>
        <v>0</v>
      </c>
      <c r="AC22" s="9"/>
      <c r="AD22" s="9">
        <f t="shared" si="5"/>
        <v>0</v>
      </c>
      <c r="AE22" s="9"/>
      <c r="AF22" s="9">
        <f t="shared" si="6"/>
        <v>0</v>
      </c>
      <c r="AG22" s="9"/>
      <c r="AH22" s="9">
        <f t="shared" si="7"/>
        <v>0</v>
      </c>
      <c r="AI22" s="9"/>
      <c r="AJ22" s="9">
        <f t="shared" si="8"/>
        <v>0</v>
      </c>
      <c r="AK22" s="9"/>
      <c r="AL22" s="9">
        <f t="shared" si="9"/>
        <v>0</v>
      </c>
      <c r="AM22" s="115" t="s">
        <v>149</v>
      </c>
      <c r="AN22" s="116" t="s">
        <v>149</v>
      </c>
      <c r="AO22" s="66">
        <f t="shared" si="17"/>
        <v>0</v>
      </c>
    </row>
    <row r="23" spans="1:41" ht="15.6" x14ac:dyDescent="0.3">
      <c r="A23" s="5">
        <v>14</v>
      </c>
      <c r="B23" s="15" t="s">
        <v>132</v>
      </c>
      <c r="C23" s="12" t="s">
        <v>11</v>
      </c>
      <c r="D23" s="49">
        <v>3</v>
      </c>
      <c r="E23" s="9"/>
      <c r="F23" s="9">
        <f t="shared" si="10"/>
        <v>0</v>
      </c>
      <c r="G23" s="9"/>
      <c r="H23" s="9">
        <f t="shared" si="11"/>
        <v>0</v>
      </c>
      <c r="I23" s="9"/>
      <c r="J23" s="9">
        <f t="shared" si="12"/>
        <v>0</v>
      </c>
      <c r="K23" s="9"/>
      <c r="L23" s="9">
        <f t="shared" si="13"/>
        <v>0</v>
      </c>
      <c r="M23" s="9"/>
      <c r="N23" s="9">
        <f t="shared" si="14"/>
        <v>0</v>
      </c>
      <c r="O23" s="9"/>
      <c r="P23" s="9">
        <f t="shared" si="15"/>
        <v>0</v>
      </c>
      <c r="Q23" s="9"/>
      <c r="R23" s="9">
        <f t="shared" si="16"/>
        <v>0</v>
      </c>
      <c r="S23" s="9"/>
      <c r="T23" s="9">
        <f t="shared" si="0"/>
        <v>0</v>
      </c>
      <c r="U23" s="9"/>
      <c r="V23" s="9">
        <f t="shared" si="1"/>
        <v>0</v>
      </c>
      <c r="W23" s="9"/>
      <c r="X23" s="9">
        <f t="shared" si="2"/>
        <v>0</v>
      </c>
      <c r="Y23" s="9"/>
      <c r="Z23" s="9">
        <f t="shared" si="3"/>
        <v>0</v>
      </c>
      <c r="AA23" s="17"/>
      <c r="AB23" s="9">
        <f t="shared" si="4"/>
        <v>0</v>
      </c>
      <c r="AC23" s="9"/>
      <c r="AD23" s="9">
        <f t="shared" si="5"/>
        <v>0</v>
      </c>
      <c r="AE23" s="9"/>
      <c r="AF23" s="9">
        <f t="shared" si="6"/>
        <v>0</v>
      </c>
      <c r="AG23" s="9"/>
      <c r="AH23" s="9">
        <f t="shared" si="7"/>
        <v>0</v>
      </c>
      <c r="AI23" s="9"/>
      <c r="AJ23" s="9">
        <f t="shared" si="8"/>
        <v>0</v>
      </c>
      <c r="AK23" s="9"/>
      <c r="AL23" s="9">
        <f t="shared" si="9"/>
        <v>0</v>
      </c>
      <c r="AM23" s="115" t="s">
        <v>149</v>
      </c>
      <c r="AN23" s="116" t="s">
        <v>149</v>
      </c>
      <c r="AO23" s="66">
        <f t="shared" si="17"/>
        <v>0</v>
      </c>
    </row>
    <row r="24" spans="1:41" ht="15.6" x14ac:dyDescent="0.3">
      <c r="A24" s="5">
        <v>15</v>
      </c>
      <c r="B24" s="15" t="s">
        <v>133</v>
      </c>
      <c r="C24" s="12" t="s">
        <v>11</v>
      </c>
      <c r="D24" s="49">
        <v>3</v>
      </c>
      <c r="E24" s="9"/>
      <c r="F24" s="9">
        <f t="shared" si="10"/>
        <v>0</v>
      </c>
      <c r="G24" s="9"/>
      <c r="H24" s="9">
        <f t="shared" si="11"/>
        <v>0</v>
      </c>
      <c r="I24" s="9"/>
      <c r="J24" s="9">
        <f t="shared" si="12"/>
        <v>0</v>
      </c>
      <c r="K24" s="9"/>
      <c r="L24" s="9">
        <f t="shared" si="13"/>
        <v>0</v>
      </c>
      <c r="M24" s="9"/>
      <c r="N24" s="9">
        <f t="shared" si="14"/>
        <v>0</v>
      </c>
      <c r="O24" s="9"/>
      <c r="P24" s="9">
        <f t="shared" si="15"/>
        <v>0</v>
      </c>
      <c r="Q24" s="9"/>
      <c r="R24" s="9">
        <f t="shared" si="16"/>
        <v>0</v>
      </c>
      <c r="S24" s="9"/>
      <c r="T24" s="9">
        <f t="shared" si="0"/>
        <v>0</v>
      </c>
      <c r="U24" s="9"/>
      <c r="V24" s="9">
        <f t="shared" si="1"/>
        <v>0</v>
      </c>
      <c r="W24" s="9"/>
      <c r="X24" s="9">
        <f t="shared" si="2"/>
        <v>0</v>
      </c>
      <c r="Y24" s="9"/>
      <c r="Z24" s="9">
        <f t="shared" si="3"/>
        <v>0</v>
      </c>
      <c r="AA24" s="17"/>
      <c r="AB24" s="9">
        <f t="shared" si="4"/>
        <v>0</v>
      </c>
      <c r="AC24" s="9"/>
      <c r="AD24" s="9">
        <f t="shared" si="5"/>
        <v>0</v>
      </c>
      <c r="AE24" s="9"/>
      <c r="AF24" s="9">
        <f t="shared" si="6"/>
        <v>0</v>
      </c>
      <c r="AG24" s="9"/>
      <c r="AH24" s="9">
        <f t="shared" si="7"/>
        <v>0</v>
      </c>
      <c r="AI24" s="9"/>
      <c r="AJ24" s="9">
        <f t="shared" si="8"/>
        <v>0</v>
      </c>
      <c r="AK24" s="9"/>
      <c r="AL24" s="9">
        <f t="shared" si="9"/>
        <v>0</v>
      </c>
      <c r="AM24" s="115" t="s">
        <v>149</v>
      </c>
      <c r="AN24" s="116" t="s">
        <v>149</v>
      </c>
      <c r="AO24" s="66">
        <f t="shared" si="17"/>
        <v>0</v>
      </c>
    </row>
    <row r="25" spans="1:41" ht="16.2" thickBot="1" x14ac:dyDescent="0.35">
      <c r="A25" s="7">
        <v>16</v>
      </c>
      <c r="B25" s="10" t="s">
        <v>135</v>
      </c>
      <c r="C25" s="13" t="s">
        <v>11</v>
      </c>
      <c r="D25" s="62">
        <v>3</v>
      </c>
      <c r="E25" s="10"/>
      <c r="F25" s="10">
        <f t="shared" si="10"/>
        <v>0</v>
      </c>
      <c r="G25" s="10"/>
      <c r="H25" s="10">
        <f t="shared" si="11"/>
        <v>0</v>
      </c>
      <c r="I25" s="10"/>
      <c r="J25" s="10">
        <f t="shared" si="12"/>
        <v>0</v>
      </c>
      <c r="K25" s="10"/>
      <c r="L25" s="10">
        <f t="shared" si="13"/>
        <v>0</v>
      </c>
      <c r="M25" s="10"/>
      <c r="N25" s="10">
        <f t="shared" si="14"/>
        <v>0</v>
      </c>
      <c r="O25" s="10"/>
      <c r="P25" s="10">
        <f t="shared" si="15"/>
        <v>0</v>
      </c>
      <c r="Q25" s="10"/>
      <c r="R25" s="10">
        <f t="shared" si="16"/>
        <v>0</v>
      </c>
      <c r="S25" s="10"/>
      <c r="T25" s="10">
        <f t="shared" si="0"/>
        <v>0</v>
      </c>
      <c r="U25" s="10"/>
      <c r="V25" s="10">
        <f t="shared" si="1"/>
        <v>0</v>
      </c>
      <c r="W25" s="10"/>
      <c r="X25" s="10">
        <f t="shared" si="2"/>
        <v>0</v>
      </c>
      <c r="Y25" s="10"/>
      <c r="Z25" s="10">
        <f t="shared" si="3"/>
        <v>0</v>
      </c>
      <c r="AA25" s="18"/>
      <c r="AB25" s="10">
        <f t="shared" si="4"/>
        <v>0</v>
      </c>
      <c r="AC25" s="10"/>
      <c r="AD25" s="10">
        <f t="shared" si="5"/>
        <v>0</v>
      </c>
      <c r="AE25" s="10"/>
      <c r="AF25" s="10">
        <f t="shared" si="6"/>
        <v>0</v>
      </c>
      <c r="AG25" s="10"/>
      <c r="AH25" s="10">
        <f t="shared" si="7"/>
        <v>0</v>
      </c>
      <c r="AI25" s="10"/>
      <c r="AJ25" s="10">
        <f t="shared" si="8"/>
        <v>0</v>
      </c>
      <c r="AK25" s="10"/>
      <c r="AL25" s="10">
        <f t="shared" si="9"/>
        <v>0</v>
      </c>
      <c r="AM25" s="117" t="s">
        <v>149</v>
      </c>
      <c r="AN25" s="118" t="s">
        <v>149</v>
      </c>
      <c r="AO25" s="67">
        <f>AL25+AJ25+AH25+AF25+AD25+AB25+Z25+X25+V25+T25+R25+P25+N25+L25+J25+H25+F25</f>
        <v>0</v>
      </c>
    </row>
    <row r="26" spans="1:41" ht="15.6" x14ac:dyDescent="0.3">
      <c r="A26" s="50"/>
      <c r="B26" s="51"/>
      <c r="C26" s="52"/>
      <c r="D26" s="53"/>
      <c r="E26" s="54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6"/>
    </row>
    <row r="27" spans="1:41" ht="16.2" thickBot="1" x14ac:dyDescent="0.35">
      <c r="A27" s="57" t="s">
        <v>17</v>
      </c>
      <c r="B27" s="46"/>
      <c r="C27" s="47"/>
      <c r="D27" s="58"/>
      <c r="E27" s="59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6"/>
    </row>
    <row r="28" spans="1:41" ht="15.6" x14ac:dyDescent="0.3">
      <c r="A28" s="6">
        <v>1</v>
      </c>
      <c r="B28" s="20" t="s">
        <v>145</v>
      </c>
      <c r="C28" s="6" t="s">
        <v>12</v>
      </c>
      <c r="D28" s="22">
        <v>90</v>
      </c>
      <c r="E28" s="14"/>
      <c r="F28" s="14">
        <f>D28*E28</f>
        <v>0</v>
      </c>
      <c r="G28" s="14"/>
      <c r="H28" s="14">
        <f>D28*G28</f>
        <v>0</v>
      </c>
      <c r="I28" s="14"/>
      <c r="J28" s="14">
        <f>D28*I28</f>
        <v>0</v>
      </c>
      <c r="K28" s="14"/>
      <c r="L28" s="14">
        <f>K28*D28</f>
        <v>0</v>
      </c>
      <c r="M28" s="14"/>
      <c r="N28" s="14">
        <f>M28*D28</f>
        <v>0</v>
      </c>
      <c r="O28" s="14"/>
      <c r="P28" s="14">
        <f>O28*D28</f>
        <v>0</v>
      </c>
      <c r="Q28" s="14"/>
      <c r="R28" s="14">
        <f t="shared" si="16"/>
        <v>0</v>
      </c>
      <c r="S28" s="14"/>
      <c r="T28" s="14">
        <f>D28*S28</f>
        <v>0</v>
      </c>
      <c r="U28" s="14"/>
      <c r="V28" s="14">
        <f>D28*U28</f>
        <v>0</v>
      </c>
      <c r="W28" s="14"/>
      <c r="X28" s="14">
        <f>D28*W28</f>
        <v>0</v>
      </c>
      <c r="Y28" s="14"/>
      <c r="Z28" s="14">
        <f>Y28*D28</f>
        <v>0</v>
      </c>
      <c r="AA28" s="14"/>
      <c r="AB28" s="14">
        <f>D28*AA28</f>
        <v>0</v>
      </c>
      <c r="AC28" s="14"/>
      <c r="AD28" s="14">
        <f>AC28*D28</f>
        <v>0</v>
      </c>
      <c r="AE28" s="14"/>
      <c r="AF28" s="14">
        <f>AE28*D28</f>
        <v>0</v>
      </c>
      <c r="AG28" s="14"/>
      <c r="AH28" s="14">
        <f>AG28*D28</f>
        <v>0</v>
      </c>
      <c r="AI28" s="14"/>
      <c r="AJ28" s="14">
        <f>AI28*D28</f>
        <v>0</v>
      </c>
      <c r="AK28" s="14"/>
      <c r="AL28" s="14">
        <f>AK28*D28</f>
        <v>0</v>
      </c>
      <c r="AM28" s="14"/>
      <c r="AN28" s="14">
        <f>D28*AM28</f>
        <v>0</v>
      </c>
      <c r="AO28" s="65">
        <f>AL28+AJ28+AH28+AF28+AD28+AB28+Z28+X28+V28+T28+R28+P28+N28+L28+J28+H28+F28+AN28</f>
        <v>0</v>
      </c>
    </row>
    <row r="29" spans="1:41" ht="27.6" x14ac:dyDescent="0.3">
      <c r="A29" s="99">
        <v>2</v>
      </c>
      <c r="B29" s="92" t="s">
        <v>146</v>
      </c>
      <c r="C29" s="99" t="s">
        <v>11</v>
      </c>
      <c r="D29" s="100">
        <v>6</v>
      </c>
      <c r="E29" s="90"/>
      <c r="F29" s="90">
        <f>D29*E29</f>
        <v>0</v>
      </c>
      <c r="G29" s="90"/>
      <c r="H29" s="90">
        <f>D29*G29</f>
        <v>0</v>
      </c>
      <c r="I29" s="90"/>
      <c r="J29" s="90">
        <f>D29*I29</f>
        <v>0</v>
      </c>
      <c r="K29" s="90"/>
      <c r="L29" s="90">
        <f>K29*D29</f>
        <v>0</v>
      </c>
      <c r="M29" s="90"/>
      <c r="N29" s="90">
        <f>M29*D29</f>
        <v>0</v>
      </c>
      <c r="O29" s="90"/>
      <c r="P29" s="90">
        <f>O29*D29</f>
        <v>0</v>
      </c>
      <c r="Q29" s="90"/>
      <c r="R29" s="90">
        <f t="shared" ref="R29" si="18">Q29*D29</f>
        <v>0</v>
      </c>
      <c r="S29" s="90"/>
      <c r="T29" s="90">
        <f>D29*S29</f>
        <v>0</v>
      </c>
      <c r="U29" s="90"/>
      <c r="V29" s="90">
        <f>D29*U29</f>
        <v>0</v>
      </c>
      <c r="W29" s="90"/>
      <c r="X29" s="90">
        <f>D29*W29</f>
        <v>0</v>
      </c>
      <c r="Y29" s="90"/>
      <c r="Z29" s="90">
        <f>Y29*D29</f>
        <v>0</v>
      </c>
      <c r="AA29" s="90"/>
      <c r="AB29" s="90">
        <f>D29*AA29</f>
        <v>0</v>
      </c>
      <c r="AC29" s="90"/>
      <c r="AD29" s="90">
        <f>AC29*D29</f>
        <v>0</v>
      </c>
      <c r="AE29" s="90"/>
      <c r="AF29" s="90">
        <f>AE29*D29</f>
        <v>0</v>
      </c>
      <c r="AG29" s="90"/>
      <c r="AH29" s="90">
        <f>AG29*D29</f>
        <v>0</v>
      </c>
      <c r="AI29" s="90"/>
      <c r="AJ29" s="90">
        <f>AI29*D29</f>
        <v>0</v>
      </c>
      <c r="AK29" s="90"/>
      <c r="AL29" s="90">
        <f>AK29*D29</f>
        <v>0</v>
      </c>
      <c r="AM29" s="90"/>
      <c r="AN29" s="90">
        <f>D29*AM29</f>
        <v>0</v>
      </c>
      <c r="AO29" s="102">
        <f>AL29+AJ29+AH29+AF29+AD29+AB29+Z29+X29+V29+T29+R29+P29+N29+L29+J29+H29+F29+AN29</f>
        <v>0</v>
      </c>
    </row>
    <row r="30" spans="1:41" ht="27.6" x14ac:dyDescent="0.3">
      <c r="A30" s="5">
        <v>3</v>
      </c>
      <c r="B30" s="21" t="s">
        <v>147</v>
      </c>
      <c r="C30" s="5" t="s">
        <v>11</v>
      </c>
      <c r="D30" s="23">
        <v>6</v>
      </c>
      <c r="E30" s="9"/>
      <c r="F30" s="9">
        <f>D30*E30</f>
        <v>0</v>
      </c>
      <c r="G30" s="9"/>
      <c r="H30" s="9">
        <f t="shared" ref="H30:H31" si="19">D30*G30</f>
        <v>0</v>
      </c>
      <c r="I30" s="9"/>
      <c r="J30" s="9">
        <f t="shared" ref="J30:J31" si="20">D30*I30</f>
        <v>0</v>
      </c>
      <c r="K30" s="9"/>
      <c r="L30" s="9">
        <f t="shared" ref="L30:L31" si="21">K30*D30</f>
        <v>0</v>
      </c>
      <c r="M30" s="9"/>
      <c r="N30" s="9">
        <f t="shared" ref="N30:N31" si="22">M30*D30</f>
        <v>0</v>
      </c>
      <c r="O30" s="9"/>
      <c r="P30" s="9">
        <f t="shared" ref="P30:P31" si="23">O30*D30</f>
        <v>0</v>
      </c>
      <c r="Q30" s="9"/>
      <c r="R30" s="9">
        <f t="shared" si="16"/>
        <v>0</v>
      </c>
      <c r="S30" s="9"/>
      <c r="T30" s="9">
        <f>D30*S30</f>
        <v>0</v>
      </c>
      <c r="U30" s="9"/>
      <c r="V30" s="9">
        <f>D30*U30</f>
        <v>0</v>
      </c>
      <c r="W30" s="9"/>
      <c r="X30" s="9">
        <f>D30*W30</f>
        <v>0</v>
      </c>
      <c r="Y30" s="9"/>
      <c r="Z30" s="9">
        <f>Y30*D30</f>
        <v>0</v>
      </c>
      <c r="AA30" s="9"/>
      <c r="AB30" s="9">
        <f>D30*AA30</f>
        <v>0</v>
      </c>
      <c r="AC30" s="9"/>
      <c r="AD30" s="9">
        <f>AC30*D30</f>
        <v>0</v>
      </c>
      <c r="AE30" s="9"/>
      <c r="AF30" s="9">
        <f>AE30*D30</f>
        <v>0</v>
      </c>
      <c r="AG30" s="9"/>
      <c r="AH30" s="9">
        <f>AG30*D30</f>
        <v>0</v>
      </c>
      <c r="AI30" s="9"/>
      <c r="AJ30" s="9">
        <f>AI30*D30</f>
        <v>0</v>
      </c>
      <c r="AK30" s="9"/>
      <c r="AL30" s="9">
        <f>AK30*D30</f>
        <v>0</v>
      </c>
      <c r="AM30" s="9"/>
      <c r="AN30" s="9">
        <f>D30*AM30</f>
        <v>0</v>
      </c>
      <c r="AO30" s="66">
        <f>AL30+AJ30+AH30+AF30+AD30+AB30+Z30+X30+V30+T30+R30+P30+N30+L30+J30+H30+F30+AN30</f>
        <v>0</v>
      </c>
    </row>
    <row r="31" spans="1:41" ht="28.2" thickBot="1" x14ac:dyDescent="0.35">
      <c r="A31" s="7">
        <v>4</v>
      </c>
      <c r="B31" s="69" t="s">
        <v>148</v>
      </c>
      <c r="C31" s="7" t="s">
        <v>136</v>
      </c>
      <c r="D31" s="24">
        <v>300</v>
      </c>
      <c r="E31" s="10"/>
      <c r="F31" s="10">
        <f t="shared" ref="F31" si="24">D31*E31</f>
        <v>0</v>
      </c>
      <c r="G31" s="10"/>
      <c r="H31" s="10">
        <f t="shared" si="19"/>
        <v>0</v>
      </c>
      <c r="I31" s="10"/>
      <c r="J31" s="10">
        <f t="shared" si="20"/>
        <v>0</v>
      </c>
      <c r="K31" s="10"/>
      <c r="L31" s="10">
        <f t="shared" si="21"/>
        <v>0</v>
      </c>
      <c r="M31" s="10"/>
      <c r="N31" s="10">
        <f t="shared" si="22"/>
        <v>0</v>
      </c>
      <c r="O31" s="10"/>
      <c r="P31" s="10">
        <f t="shared" si="23"/>
        <v>0</v>
      </c>
      <c r="Q31" s="10"/>
      <c r="R31" s="10">
        <f t="shared" si="16"/>
        <v>0</v>
      </c>
      <c r="S31" s="10"/>
      <c r="T31" s="10">
        <f>D31*S31</f>
        <v>0</v>
      </c>
      <c r="U31" s="10"/>
      <c r="V31" s="10">
        <f>D31*U31</f>
        <v>0</v>
      </c>
      <c r="W31" s="10"/>
      <c r="X31" s="10">
        <f>D31*W31</f>
        <v>0</v>
      </c>
      <c r="Y31" s="10"/>
      <c r="Z31" s="10">
        <f>Y31*D31</f>
        <v>0</v>
      </c>
      <c r="AA31" s="10"/>
      <c r="AB31" s="10">
        <f>D31*AA31</f>
        <v>0</v>
      </c>
      <c r="AC31" s="10"/>
      <c r="AD31" s="10">
        <f>AC31*D31</f>
        <v>0</v>
      </c>
      <c r="AE31" s="10"/>
      <c r="AF31" s="10">
        <f>AE31*D31</f>
        <v>0</v>
      </c>
      <c r="AG31" s="10"/>
      <c r="AH31" s="10">
        <f>AG31*D31</f>
        <v>0</v>
      </c>
      <c r="AI31" s="10"/>
      <c r="AJ31" s="10">
        <f>AI31*D31</f>
        <v>0</v>
      </c>
      <c r="AK31" s="10"/>
      <c r="AL31" s="10">
        <f>AK31*D31</f>
        <v>0</v>
      </c>
      <c r="AM31" s="10"/>
      <c r="AN31" s="10">
        <f>D31*AM31</f>
        <v>0</v>
      </c>
      <c r="AO31" s="66">
        <f>AL31+AJ31+AH31+AF31+AD31+AB31+Z31+X31+V31+T31+R31+P31+N31+L31+J31+H31+F31+AN31</f>
        <v>0</v>
      </c>
    </row>
    <row r="32" spans="1:41" s="2" customFormat="1" ht="16.2" thickBot="1" x14ac:dyDescent="0.35">
      <c r="B32" s="3" t="s">
        <v>24</v>
      </c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60">
        <f>SUM(AO10:AO31)</f>
        <v>0</v>
      </c>
    </row>
    <row r="33" spans="2:41" x14ac:dyDescent="0.25">
      <c r="B33" s="61"/>
    </row>
    <row r="34" spans="2:41" x14ac:dyDescent="0.25">
      <c r="B34" s="1" t="s">
        <v>13</v>
      </c>
    </row>
    <row r="35" spans="2:41" x14ac:dyDescent="0.25">
      <c r="B35" s="1" t="s">
        <v>15</v>
      </c>
    </row>
    <row r="37" spans="2:41" ht="15.6" thickBot="1" x14ac:dyDescent="0.3">
      <c r="B37" s="1" t="s">
        <v>20</v>
      </c>
    </row>
    <row r="38" spans="2:41" ht="15.6" thickBot="1" x14ac:dyDescent="0.3">
      <c r="AO38" s="68"/>
    </row>
    <row r="39" spans="2:41" x14ac:dyDescent="0.25">
      <c r="B39" s="1" t="s">
        <v>19</v>
      </c>
    </row>
    <row r="41" spans="2:41" x14ac:dyDescent="0.25">
      <c r="B41" s="1" t="s">
        <v>18</v>
      </c>
    </row>
    <row r="43" spans="2:41" x14ac:dyDescent="0.25">
      <c r="B43" s="1" t="s">
        <v>16</v>
      </c>
    </row>
    <row r="45" spans="2:41" x14ac:dyDescent="0.25">
      <c r="B45" s="1" t="s">
        <v>137</v>
      </c>
    </row>
    <row r="47" spans="2:41" x14ac:dyDescent="0.25">
      <c r="B47" s="1" t="s">
        <v>138</v>
      </c>
    </row>
    <row r="49" spans="2:2" x14ac:dyDescent="0.25">
      <c r="B49" s="1" t="s">
        <v>139</v>
      </c>
    </row>
  </sheetData>
  <mergeCells count="104">
    <mergeCell ref="AM2:AN4"/>
    <mergeCell ref="U7:V7"/>
    <mergeCell ref="S2:T2"/>
    <mergeCell ref="S3:T3"/>
    <mergeCell ref="S4:T4"/>
    <mergeCell ref="S5:T5"/>
    <mergeCell ref="S6:T6"/>
    <mergeCell ref="S7:T7"/>
    <mergeCell ref="U2:V2"/>
    <mergeCell ref="U3:V3"/>
    <mergeCell ref="U4:V4"/>
    <mergeCell ref="U5:V5"/>
    <mergeCell ref="U6:V6"/>
    <mergeCell ref="Y7:Z7"/>
    <mergeCell ref="W2:X2"/>
    <mergeCell ref="W3:X3"/>
    <mergeCell ref="W4:X4"/>
    <mergeCell ref="W5:X5"/>
    <mergeCell ref="W6:X6"/>
    <mergeCell ref="W7:X7"/>
    <mergeCell ref="Y2:Z2"/>
    <mergeCell ref="Y3:Z3"/>
    <mergeCell ref="Y4:Z4"/>
    <mergeCell ref="Y5:Z5"/>
    <mergeCell ref="K7:L7"/>
    <mergeCell ref="Q2:R2"/>
    <mergeCell ref="Q3:R3"/>
    <mergeCell ref="Q4:R4"/>
    <mergeCell ref="Q5:R5"/>
    <mergeCell ref="Q6:R6"/>
    <mergeCell ref="Q7:R7"/>
    <mergeCell ref="O2:P2"/>
    <mergeCell ref="M3:N3"/>
    <mergeCell ref="M4:N4"/>
    <mergeCell ref="M5:N5"/>
    <mergeCell ref="O6:P6"/>
    <mergeCell ref="O7:P7"/>
    <mergeCell ref="M2:N2"/>
    <mergeCell ref="K2:L2"/>
    <mergeCell ref="K3:L3"/>
    <mergeCell ref="K4:L4"/>
    <mergeCell ref="K5:L5"/>
    <mergeCell ref="K6:L6"/>
    <mergeCell ref="O4:P4"/>
    <mergeCell ref="O5:P5"/>
    <mergeCell ref="M6:N6"/>
    <mergeCell ref="M7:N7"/>
    <mergeCell ref="O3:P3"/>
    <mergeCell ref="E7:F7"/>
    <mergeCell ref="E2:F2"/>
    <mergeCell ref="E3:F3"/>
    <mergeCell ref="E4:F4"/>
    <mergeCell ref="E5:F5"/>
    <mergeCell ref="E6:F6"/>
    <mergeCell ref="I7:J7"/>
    <mergeCell ref="G2:H2"/>
    <mergeCell ref="G3:H3"/>
    <mergeCell ref="G4:H4"/>
    <mergeCell ref="G5:H5"/>
    <mergeCell ref="G6:H6"/>
    <mergeCell ref="G7:H7"/>
    <mergeCell ref="I2:J2"/>
    <mergeCell ref="I3:J3"/>
    <mergeCell ref="I4:J4"/>
    <mergeCell ref="I5:J5"/>
    <mergeCell ref="I6:J6"/>
    <mergeCell ref="Y6:Z6"/>
    <mergeCell ref="AO2:AO8"/>
    <mergeCell ref="AA2:AB2"/>
    <mergeCell ref="AA3:AB3"/>
    <mergeCell ref="AA4:AB4"/>
    <mergeCell ref="AA5:AB5"/>
    <mergeCell ref="AA6:AB6"/>
    <mergeCell ref="AA7:AB7"/>
    <mergeCell ref="AI2:AJ2"/>
    <mergeCell ref="AI3:AJ3"/>
    <mergeCell ref="AI4:AJ4"/>
    <mergeCell ref="AI5:AJ5"/>
    <mergeCell ref="AI6:AJ6"/>
    <mergeCell ref="AI7:AJ7"/>
    <mergeCell ref="AC2:AD2"/>
    <mergeCell ref="AE2:AF2"/>
    <mergeCell ref="AC3:AD3"/>
    <mergeCell ref="AC6:AD6"/>
    <mergeCell ref="AE6:AF6"/>
    <mergeCell ref="AC7:AD7"/>
    <mergeCell ref="AE7:AF7"/>
    <mergeCell ref="AG2:AH2"/>
    <mergeCell ref="AG5:AH5"/>
    <mergeCell ref="AE3:AF3"/>
    <mergeCell ref="AC4:AD4"/>
    <mergeCell ref="AG6:AH6"/>
    <mergeCell ref="AK6:AL6"/>
    <mergeCell ref="AG7:AH7"/>
    <mergeCell ref="AK7:AL7"/>
    <mergeCell ref="AE4:AF4"/>
    <mergeCell ref="AC5:AD5"/>
    <mergeCell ref="AE5:AF5"/>
    <mergeCell ref="AK2:AL2"/>
    <mergeCell ref="AG3:AH3"/>
    <mergeCell ref="AK3:AL3"/>
    <mergeCell ref="AG4:AH4"/>
    <mergeCell ref="AK4:AL4"/>
    <mergeCell ref="AK5:AL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1 pod.</vt:lpstr>
      <vt:lpstr>2 pod.</vt:lpstr>
      <vt:lpstr>3 pod.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Vidmantas Petkevičius | VMU</dc:creator>
  <cp:lastModifiedBy>Gražina Aleknaitė-Umbrasienė | VMU</cp:lastModifiedBy>
  <dcterms:created xsi:type="dcterms:W3CDTF">2023-11-10T07:18:20Z</dcterms:created>
  <dcterms:modified xsi:type="dcterms:W3CDTF">2025-01-14T05:32:39Z</dcterms:modified>
</cp:coreProperties>
</file>