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Tomas\Desktop\DU IS\"/>
    </mc:Choice>
  </mc:AlternateContent>
  <xr:revisionPtr revIDLastSave="0" documentId="13_ncr:1_{72E79772-4B37-4954-89B4-B7E87D1ECF96}" xr6:coauthVersionLast="36" xr6:coauthVersionMax="47" xr10:uidLastSave="{00000000-0000-0000-0000-000000000000}"/>
  <bookViews>
    <workbookView xWindow="0" yWindow="0" windowWidth="28800" windowHeight="12270" xr2:uid="{00000000-000D-0000-FFFF-FFFF00000000}"/>
  </bookViews>
  <sheets>
    <sheet name="Sheet1" sheetId="1" r:id="rId1"/>
    <sheet name="Sheet2" sheetId="2" r:id="rId2"/>
    <sheet name="Sheet3" sheetId="3" r:id="rId3"/>
  </sheets>
  <definedNames>
    <definedName name="_xlnm.Print_Area" localSheetId="0">Sheet1!$A$1:$E$45</definedName>
  </definedNames>
  <calcPr calcId="191029"/>
</workbook>
</file>

<file path=xl/calcChain.xml><?xml version="1.0" encoding="utf-8"?>
<calcChain xmlns="http://schemas.openxmlformats.org/spreadsheetml/2006/main">
  <c r="D34" i="1" l="1"/>
  <c r="C37" i="1" l="1"/>
  <c r="D37" i="1" s="1"/>
  <c r="C35" i="1"/>
  <c r="D35" i="1" s="1"/>
  <c r="C36" i="1"/>
  <c r="E35" i="1" l="1"/>
  <c r="E37" i="1"/>
  <c r="D36" i="1"/>
  <c r="E34" i="1"/>
  <c r="E36" i="1" l="1"/>
  <c r="E38" i="1" l="1"/>
</calcChain>
</file>

<file path=xl/sharedStrings.xml><?xml version="1.0" encoding="utf-8"?>
<sst xmlns="http://schemas.openxmlformats.org/spreadsheetml/2006/main" count="41" uniqueCount="40">
  <si>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</si>
  <si>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</si>
  <si>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</si>
  <si>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</si>
  <si>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</si>
  <si>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</si>
  <si>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</si>
  <si>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</si>
  <si>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</si>
  <si>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</si>
  <si>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</si>
  <si>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</si>
  <si>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</si>
  <si>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</si>
  <si>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</si>
  <si>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</si>
  <si>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</si>
  <si>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7. Mūsų pasiūlymo kaina yra:</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</si>
  <si>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</si>
  <si>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</si>
  <si>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</si>
  <si>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</si>
  <si>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</si>
  <si>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</si>
  <si>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</si>
  <si>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xml:space="preserve">DARBO UŽMOKESČIO IR PERSONALO VALDYMO INFORMACINĖS SISTEMOS LICENCIJŲ ĮSIGYJIMAS, DIEGIMAS, PRIEŽIŪROS, VYSTYMO IR PALAIKYMO PASLAUGOS </t>
  </si>
  <si>
    <t>Aprašomojo dokumento 4 priedas</t>
  </si>
  <si>
    <t>Bendra pasiūlymų palyginamoji kaina:</t>
  </si>
  <si>
    <r>
      <t>Jeigu nei tiekėjui, nei pirkėjui nėra prievolės sumokėti PVM įrašyti "</t>
    </r>
    <r>
      <rPr>
        <i/>
        <sz val="10"/>
        <rFont val="Calibri"/>
        <family val="2"/>
        <scheme val="minor"/>
      </rPr>
      <t>Ne</t>
    </r>
    <r>
      <rPr>
        <i/>
        <sz val="10"/>
        <color rgb="FFFF0000"/>
        <rFont val="Calibri"/>
        <family val="2"/>
        <scheme val="minor"/>
      </rPr>
      <t xml:space="preserve">"****  </t>
    </r>
  </si>
  <si>
    <t>2. Mes siūlome prekes ir paslaugas, nurodytus pirkimo dokumentų reikalavimuose, kuriuos mūsų pasiūlymas visiškai atitinka.</t>
  </si>
  <si>
    <t>1. Šiuo pasiūlymu pažymime, kad sutinkame su visomis pirkimo sąlygomis, nustatytomis:
1)	skelbime apie pirkimą, paskelbtame CVP IS, adresu https://viesiejipirkimai.lt/ ;
2)	kitose pirkimo dokumentuose, jų paaiškinuose, patikslinimuose ir pakeitimuose.</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</si>
  <si>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įstatymu, bus paviešinti kartu su sudaryta sutartimi.</t>
  </si>
  <si>
    <r>
      <t>Licencijų kaina (</t>
    </r>
    <r>
      <rPr>
        <sz val="10"/>
        <color rgb="FF0070C0"/>
        <rFont val="Calibri"/>
        <family val="2"/>
        <scheme val="minor"/>
      </rPr>
      <t>excel 34 eilutė</t>
    </r>
    <r>
      <rPr>
        <sz val="10"/>
        <color theme="1"/>
        <rFont val="Calibri"/>
        <family val="2"/>
        <scheme val="minor"/>
      </rPr>
      <t xml:space="preserve">),              Eur be PVM </t>
    </r>
    <r>
      <rPr>
        <i/>
        <sz val="10"/>
        <color rgb="FFFF0000"/>
        <rFont val="Calibri"/>
        <family val="2"/>
        <scheme val="minor"/>
      </rPr>
      <t>Užpildoma</t>
    </r>
  </si>
  <si>
    <r>
      <rPr>
        <sz val="10"/>
        <color rgb="FF0070C0"/>
        <rFont val="Calibri"/>
        <family val="2"/>
        <scheme val="minor"/>
      </rPr>
      <t xml:space="preserve">Excel 35 ir 36 eilučių </t>
    </r>
    <r>
      <rPr>
        <sz val="10"/>
        <rFont val="Calibri"/>
        <family val="2"/>
        <scheme val="minor"/>
      </rPr>
      <t>paslaugų</t>
    </r>
    <r>
      <rPr>
        <sz val="10"/>
        <color rgb="FF0070C0"/>
        <rFont val="Calibri"/>
        <family val="2"/>
        <scheme val="minor"/>
      </rPr>
      <t xml:space="preserve"> </t>
    </r>
    <r>
      <rPr>
        <sz val="10"/>
        <color theme="1"/>
        <rFont val="Calibri"/>
        <family val="2"/>
        <scheme val="minor"/>
      </rPr>
      <t xml:space="preserve">1 valandos, </t>
    </r>
    <r>
      <rPr>
        <sz val="10"/>
        <color rgb="FF0070C0"/>
        <rFont val="Calibri"/>
        <family val="2"/>
        <scheme val="minor"/>
      </rPr>
      <t>excel 37 eilutės</t>
    </r>
    <r>
      <rPr>
        <sz val="10"/>
        <color theme="1"/>
        <rFont val="Calibri"/>
        <family val="2"/>
        <scheme val="minor"/>
      </rPr>
      <t xml:space="preserve"> paslaugų 1 mėnesio kaina, Eur be PVM </t>
    </r>
    <r>
      <rPr>
        <i/>
        <sz val="10"/>
        <color rgb="FFFF0000"/>
        <rFont val="Calibri"/>
        <family val="2"/>
        <scheme val="minor"/>
      </rPr>
      <t>Užpildoma</t>
    </r>
  </si>
  <si>
    <t>***** - į siūlomą kainą turi būti įskaityti visi tiekėjo mokami mokesčiai ir visos tiekėjo patiriamos su pasiūlymo rengimu ir su pirkimo sutarties vykdymu susijusios (prekių pristatymo, paslaugų atlikimo, atsiskaitymo dokumentų pateikimo per SABIS, išlaidos ir visos kitos, reikalingos tinkamam sutarties įvykdymui).</t>
  </si>
  <si>
    <r>
      <t xml:space="preserve">Techninėje specifikacijoje nurodytų licencijų programinės įrangos </t>
    </r>
    <r>
      <rPr>
        <b/>
        <sz val="10"/>
        <color theme="1"/>
        <rFont val="Calibri"/>
        <family val="2"/>
        <scheme val="minor"/>
      </rPr>
      <t>diegimas, parametrizavimas ir mokymai</t>
    </r>
    <r>
      <rPr>
        <sz val="10"/>
        <color theme="1"/>
        <rFont val="Calibri"/>
        <family val="2"/>
        <scheme val="minor"/>
      </rPr>
      <t xml:space="preserve"> (iki 560 val.)</t>
    </r>
  </si>
  <si>
    <r>
      <t xml:space="preserve">Programinės įrangos </t>
    </r>
    <r>
      <rPr>
        <b/>
        <sz val="10"/>
        <color theme="1"/>
        <rFont val="Calibri"/>
        <family val="2"/>
        <scheme val="minor"/>
      </rPr>
      <t>vystymas</t>
    </r>
    <r>
      <rPr>
        <sz val="10"/>
        <color theme="1"/>
        <rFont val="Calibri"/>
        <family val="2"/>
        <scheme val="minor"/>
      </rPr>
      <t xml:space="preserve"> pagal perkančiosios organizacijos poreikius ir veiklos specifiką (iki 500 val. Bus užsakoma jeigu kils perkančiosios organizacijos poreikis (be įsipareigojimo)</t>
    </r>
  </si>
  <si>
    <r>
      <t xml:space="preserve">Produkdo </t>
    </r>
    <r>
      <rPr>
        <b/>
        <sz val="10"/>
        <color theme="1"/>
        <rFont val="Calibri"/>
        <family val="2"/>
        <scheme val="minor"/>
      </rPr>
      <t>palaikymas</t>
    </r>
    <r>
      <rPr>
        <sz val="10"/>
        <color theme="1"/>
        <rFont val="Calibri"/>
        <family val="2"/>
        <scheme val="minor"/>
      </rPr>
      <t xml:space="preserve"> pagal techninėje specifikacijoje aprašytus reikalavimus (24 mėn. po įdiegimo)</t>
    </r>
  </si>
  <si>
    <r>
      <t xml:space="preserve">Techninėje specifikacijoje nurodytos darbo užmokesčio ir personalo valdymo informacinės sistemos </t>
    </r>
    <r>
      <rPr>
        <b/>
        <sz val="10"/>
        <color theme="1"/>
        <rFont val="Calibri"/>
        <family val="2"/>
        <scheme val="minor"/>
      </rPr>
      <t xml:space="preserve">licencijų </t>
    </r>
    <r>
      <rPr>
        <sz val="10"/>
        <color theme="1"/>
        <rFont val="Calibri"/>
        <family val="2"/>
        <scheme val="minor"/>
      </rPr>
      <t>kaina,</t>
    </r>
    <r>
      <rPr>
        <sz val="10"/>
        <rFont val="Calibri"/>
        <family val="2"/>
        <scheme val="minor"/>
      </rPr>
      <t xml:space="preserve"> išskyrus</t>
    </r>
    <r>
      <rPr>
        <sz val="10"/>
        <color theme="1"/>
        <rFont val="Calibri"/>
        <family val="2"/>
        <scheme val="minor"/>
      </rPr>
      <t xml:space="preserve"> paslaugų (</t>
    </r>
    <r>
      <rPr>
        <sz val="10"/>
        <color rgb="FF0070C0"/>
        <rFont val="Calibri"/>
        <family val="2"/>
        <scheme val="minor"/>
      </rPr>
      <t>excel 35, 36 ir 37 eilutės</t>
    </r>
    <r>
      <rPr>
        <sz val="10"/>
        <color theme="1"/>
        <rFont val="Calibri"/>
        <family val="2"/>
        <scheme val="minor"/>
      </rPr>
      <t>) įkainiu</t>
    </r>
    <r>
      <rPr>
        <sz val="10"/>
        <rFont val="Calibri"/>
        <family val="2"/>
        <scheme val="minor"/>
      </rPr>
      <t>s. Pastaba: siūlant lygiavertę Profit-Web informacinę sistemą, techninės specifikacijos V Skyriuje "ANKSTESNIAIS PERKANČIOSIOS ORGANIZACIJOS PIRKIMAIS ĮSIGYTAS PIRKIMO OBJEKTAS" reikalavimų įvykdymo kaina turi būti pridėti prie licencijų kainos ir įtraukta į šią eilutę</t>
    </r>
  </si>
  <si>
    <r>
      <t>Pastaba: tiekėjas, pateikdamas pasiūlymą sutinka, kad licencijų (</t>
    </r>
    <r>
      <rPr>
        <sz val="10"/>
        <color rgb="FF0070C0"/>
        <rFont val="Calibri"/>
        <family val="2"/>
        <scheme val="minor"/>
      </rPr>
      <t>excel 34 eil.</t>
    </r>
    <r>
      <rPr>
        <sz val="10"/>
        <color theme="1"/>
        <rFont val="Calibri"/>
        <family val="2"/>
        <scheme val="minor"/>
      </rPr>
      <t>), diegimo, parametrizavimo ir mokymų (</t>
    </r>
    <r>
      <rPr>
        <sz val="10"/>
        <color rgb="FF0070C0"/>
        <rFont val="Calibri"/>
        <family val="2"/>
        <scheme val="minor"/>
      </rPr>
      <t>excel eil. 35</t>
    </r>
    <r>
      <rPr>
        <sz val="10"/>
        <color theme="1"/>
        <rFont val="Calibri"/>
        <family val="2"/>
        <scheme val="minor"/>
      </rPr>
      <t xml:space="preserve">) 560 val. kainų sumai viršijus 60 % bendros pasiūlymų palyginamosios kainos, bus laikoma, kad tiekėjo siūloma kaina šioms eilutėms yra lygi 60 %, o vystymo ir palaikymo įkainiai perskaičiuojami proporcingai pagal </t>
    </r>
    <r>
      <rPr>
        <sz val="10"/>
        <color rgb="FF0070C0"/>
        <rFont val="Calibri"/>
        <family val="2"/>
        <scheme val="minor"/>
      </rPr>
      <t>excel 36 ir 37 eilučių</t>
    </r>
    <r>
      <rPr>
        <sz val="10"/>
        <color theme="1"/>
        <rFont val="Calibri"/>
        <family val="2"/>
        <scheme val="minor"/>
      </rPr>
      <t xml:space="preserve"> tarpusavio santykį (E stulpelio)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</si>
</sst>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name val="Calibri"/>
      <family val="2"/>
      <scheme val="minor"/>
    </font>
    <font>
      <sz val="10"/>
      <color rgb="FF0070C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78">
    <xf numFmtId="0" fontId="0" fillId="0" borderId="0" xfId="0"/>
    <xf numFmtId="0" fontId="3" fillId="3" borderId="0" xfId="0" applyFont="1" applyFill="1" applyBorder="1" applyAlignment="1" applyProtection="1">
      <alignment horizontal="center"/>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4" fillId="3" borderId="0" xfId="0" applyFont="1" applyFill="1" applyBorder="1" applyAlignment="1" applyProtection="1">
      <alignment vertical="center" wrapText="1"/>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vertical="center"/>
    </xf>
    <xf numFmtId="2" fontId="3" fillId="3" borderId="0" xfId="0" applyNumberFormat="1" applyFont="1" applyFill="1" applyBorder="1" applyAlignment="1" applyProtection="1">
      <alignment horizontal="right" vertical="center"/>
    </xf>
    <xf numFmtId="2" fontId="3" fillId="3" borderId="0" xfId="0" applyNumberFormat="1" applyFont="1" applyFill="1" applyBorder="1" applyAlignment="1" applyProtection="1">
      <alignment vertical="center"/>
    </xf>
    <xf numFmtId="0" fontId="3" fillId="3" borderId="0" xfId="0" applyFont="1" applyFill="1" applyAlignment="1" applyProtection="1">
      <alignment horizontal="justify"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2" borderId="1" xfId="0" applyFont="1" applyFill="1" applyBorder="1" applyAlignment="1" applyProtection="1">
      <alignment vertical="top" wrapText="1"/>
    </xf>
    <xf numFmtId="0" fontId="3" fillId="3" borderId="0" xfId="0" applyFont="1" applyFill="1" applyBorder="1" applyAlignment="1" applyProtection="1">
      <alignment wrapText="1"/>
    </xf>
    <xf numFmtId="2" fontId="3" fillId="2" borderId="6" xfId="0" applyNumberFormat="1" applyFont="1" applyFill="1" applyBorder="1" applyAlignment="1" applyProtection="1">
      <alignment horizontal="right" vertical="center"/>
    </xf>
    <xf numFmtId="2" fontId="3" fillId="0" borderId="7" xfId="0" applyNumberFormat="1" applyFont="1" applyFill="1" applyBorder="1" applyAlignment="1" applyProtection="1">
      <alignment vertical="center"/>
      <protection locked="0"/>
    </xf>
    <xf numFmtId="2" fontId="0" fillId="0" borderId="7" xfId="0" applyNumberFormat="1" applyBorder="1" applyAlignment="1" applyProtection="1">
      <alignment vertical="center" wrapText="1"/>
      <protection locked="0"/>
    </xf>
    <xf numFmtId="2" fontId="3" fillId="2" borderId="6" xfId="0" applyNumberFormat="1" applyFont="1" applyFill="1" applyBorder="1" applyAlignment="1" applyProtection="1">
      <alignment vertical="center" wrapText="1"/>
    </xf>
    <xf numFmtId="2" fontId="3" fillId="2" borderId="8" xfId="0" applyNumberFormat="1" applyFont="1" applyFill="1" applyBorder="1" applyAlignment="1" applyProtection="1">
      <alignment horizontal="right" vertical="center"/>
    </xf>
    <xf numFmtId="2" fontId="3" fillId="2" borderId="7" xfId="0" applyNumberFormat="1" applyFont="1" applyFill="1" applyBorder="1" applyAlignment="1" applyProtection="1">
      <alignment horizontal="right" vertical="center" wrapText="1"/>
    </xf>
    <xf numFmtId="2" fontId="4" fillId="2" borderId="11" xfId="0" applyNumberFormat="1" applyFont="1" applyFill="1" applyBorder="1" applyAlignment="1" applyProtection="1">
      <alignment horizontal="right" vertical="center"/>
    </xf>
    <xf numFmtId="0" fontId="3" fillId="2" borderId="8" xfId="0" applyFont="1" applyFill="1" applyBorder="1" applyAlignment="1" applyProtection="1">
      <alignment horizontal="center" vertical="center" wrapText="1"/>
    </xf>
    <xf numFmtId="0" fontId="3" fillId="2" borderId="2" xfId="0" applyFont="1" applyFill="1" applyBorder="1" applyAlignment="1" applyProtection="1">
      <alignment vertical="center" wrapText="1"/>
    </xf>
    <xf numFmtId="0" fontId="3" fillId="3" borderId="3" xfId="0" applyFont="1" applyFill="1" applyBorder="1" applyAlignment="1" applyProtection="1">
      <alignment horizontal="right"/>
    </xf>
    <xf numFmtId="2" fontId="3" fillId="2" borderId="9" xfId="0" applyNumberFormat="1" applyFont="1" applyFill="1" applyBorder="1" applyAlignment="1" applyProtection="1">
      <alignment vertical="center"/>
    </xf>
    <xf numFmtId="2" fontId="3" fillId="3" borderId="0" xfId="0" applyNumberFormat="1" applyFont="1" applyFill="1" applyAlignment="1" applyProtection="1">
      <alignment vertical="center"/>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1" xfId="0" applyFont="1" applyFill="1" applyBorder="1" applyAlignment="1" applyProtection="1">
      <alignment horizontal="right" vertical="center" wrapText="1"/>
    </xf>
    <xf numFmtId="0" fontId="3" fillId="0" borderId="1"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3" fillId="2" borderId="1" xfId="0" applyFont="1" applyFill="1" applyBorder="1" applyAlignment="1" applyProtection="1">
      <alignment vertical="center" wrapText="1"/>
    </xf>
    <xf numFmtId="0" fontId="0" fillId="2" borderId="10"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0" fillId="0" borderId="0" xfId="0" applyAlignment="1">
      <alignment vertical="center" wrapText="1"/>
    </xf>
    <xf numFmtId="0" fontId="0" fillId="0" borderId="12" xfId="0" applyBorder="1" applyAlignment="1">
      <alignmen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vertical="top"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2" xfId="0" applyFont="1" applyFill="1" applyBorder="1" applyAlignment="1" applyProtection="1">
      <alignment vertical="top" wrapText="1"/>
      <protection locked="0"/>
    </xf>
    <xf numFmtId="0" fontId="3" fillId="0" borderId="5" xfId="0" applyFont="1" applyFill="1" applyBorder="1" applyAlignment="1" applyProtection="1">
      <alignment wrapText="1"/>
      <protection locked="0"/>
    </xf>
    <xf numFmtId="0" fontId="3" fillId="0" borderId="6"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abSelected="1" zoomScale="130" zoomScaleNormal="130" workbookViewId="0">
      <selection activeCell="B8" sqref="B8:E8"/>
    </sheetView>
  </sheetViews>
  <sheetFormatPr defaultColWidth="9.140625" defaultRowHeight="12.75" x14ac:dyDescent="0.2"/>
  <cols>
    <col min="1" max="1" width="41.42578125" style="3" customWidth="1"/>
    <col min="2" max="2" width="21.7109375" style="3" customWidth="1"/>
    <col min="3" max="3" width="28.28515625" style="3" customWidth="1"/>
    <col min="4" max="4" width="22.140625" style="28" customWidth="1"/>
    <col min="5" max="5" width="32.85546875" style="3" customWidth="1"/>
    <col min="6" max="6" width="9.140625" style="3"/>
    <col min="7" max="7" width="9.42578125" style="3" bestFit="1" customWidth="1"/>
    <col min="8" max="16384" width="9.140625" style="3"/>
  </cols>
  <sheetData>
    <row r="1" spans="1:6" x14ac:dyDescent="0.2">
      <c r="A1" s="1"/>
      <c r="B1" s="1"/>
      <c r="C1" s="61" t="s">
        <v>1</v>
      </c>
      <c r="D1" s="62"/>
      <c r="E1" s="40" t="s">
        <v>26</v>
      </c>
      <c r="F1" s="2"/>
    </row>
    <row r="2" spans="1:6" ht="5.45" customHeight="1" x14ac:dyDescent="0.2">
      <c r="A2" s="1"/>
      <c r="B2" s="1"/>
      <c r="C2" s="28"/>
      <c r="D2" s="4"/>
      <c r="E2" s="5"/>
      <c r="F2" s="2"/>
    </row>
    <row r="3" spans="1:6" x14ac:dyDescent="0.2">
      <c r="A3" s="6" t="s">
        <v>8</v>
      </c>
      <c r="B3" s="6"/>
      <c r="C3" s="28"/>
      <c r="D3" s="4"/>
      <c r="E3" s="5"/>
      <c r="F3" s="2"/>
    </row>
    <row r="4" spans="1:6" ht="4.1500000000000004" customHeight="1" x14ac:dyDescent="0.2">
      <c r="A4" s="6"/>
      <c r="B4" s="6"/>
      <c r="C4" s="28"/>
      <c r="D4" s="4"/>
      <c r="E4" s="5"/>
      <c r="F4" s="2"/>
    </row>
    <row r="5" spans="1:6" ht="27.6" customHeight="1" x14ac:dyDescent="0.2">
      <c r="A5" s="7" t="s">
        <v>6</v>
      </c>
      <c r="B5" s="72" t="s">
        <v>25</v>
      </c>
      <c r="C5" s="73"/>
      <c r="D5" s="73"/>
      <c r="E5" s="74"/>
      <c r="F5" s="2"/>
    </row>
    <row r="6" spans="1:6" ht="3.6" customHeight="1" x14ac:dyDescent="0.2">
      <c r="A6" s="6"/>
      <c r="B6" s="6"/>
      <c r="C6" s="28"/>
      <c r="D6" s="4"/>
      <c r="E6" s="5"/>
      <c r="F6" s="2"/>
    </row>
    <row r="7" spans="1:6" ht="4.1500000000000004" customHeight="1" x14ac:dyDescent="0.2">
      <c r="A7" s="63"/>
      <c r="B7" s="64"/>
      <c r="C7" s="65"/>
      <c r="D7" s="65"/>
      <c r="E7" s="66"/>
      <c r="F7" s="2"/>
    </row>
    <row r="8" spans="1:6" ht="30" customHeight="1" x14ac:dyDescent="0.2">
      <c r="A8" s="29" t="s">
        <v>5</v>
      </c>
      <c r="B8" s="75"/>
      <c r="C8" s="76"/>
      <c r="D8" s="76"/>
      <c r="E8" s="77"/>
      <c r="F8" s="2"/>
    </row>
    <row r="9" spans="1:6" ht="30" customHeight="1" x14ac:dyDescent="0.2">
      <c r="A9" s="29" t="s">
        <v>7</v>
      </c>
      <c r="B9" s="75"/>
      <c r="C9" s="76"/>
      <c r="D9" s="76"/>
      <c r="E9" s="77"/>
      <c r="F9" s="2"/>
    </row>
    <row r="10" spans="1:6" ht="30" customHeight="1" x14ac:dyDescent="0.2">
      <c r="A10" s="29" t="s">
        <v>4</v>
      </c>
      <c r="B10" s="75"/>
      <c r="C10" s="76"/>
      <c r="D10" s="76"/>
      <c r="E10" s="77"/>
      <c r="F10" s="2"/>
    </row>
    <row r="11" spans="1:6" ht="17.45" customHeight="1" x14ac:dyDescent="0.2">
      <c r="A11" s="71" t="s">
        <v>22</v>
      </c>
      <c r="B11" s="71"/>
      <c r="C11" s="69"/>
      <c r="D11" s="69"/>
      <c r="E11" s="69"/>
      <c r="F11" s="2"/>
    </row>
    <row r="12" spans="1:6" ht="28.9" customHeight="1" x14ac:dyDescent="0.2">
      <c r="A12" s="29" t="s">
        <v>20</v>
      </c>
      <c r="B12" s="75"/>
      <c r="C12" s="76"/>
      <c r="D12" s="76"/>
      <c r="E12" s="77"/>
      <c r="F12" s="2"/>
    </row>
    <row r="13" spans="1:6" ht="25.9" customHeight="1" x14ac:dyDescent="0.2">
      <c r="A13" s="29" t="s">
        <v>2</v>
      </c>
      <c r="B13" s="75"/>
      <c r="C13" s="76"/>
      <c r="D13" s="76"/>
      <c r="E13" s="77"/>
      <c r="F13" s="2"/>
    </row>
    <row r="14" spans="1:6" ht="25.9" customHeight="1" x14ac:dyDescent="0.2">
      <c r="A14" s="29" t="s">
        <v>3</v>
      </c>
      <c r="B14" s="75"/>
      <c r="C14" s="76"/>
      <c r="D14" s="76"/>
      <c r="E14" s="77"/>
      <c r="F14" s="2"/>
    </row>
    <row r="15" spans="1:6" ht="4.5" customHeight="1" x14ac:dyDescent="0.2">
      <c r="A15" s="8"/>
      <c r="B15" s="2"/>
      <c r="C15" s="2"/>
      <c r="D15" s="1"/>
      <c r="E15" s="2"/>
      <c r="F15" s="2"/>
    </row>
    <row r="16" spans="1:6" ht="44.45" customHeight="1" x14ac:dyDescent="0.2">
      <c r="A16" s="69" t="s">
        <v>30</v>
      </c>
      <c r="B16" s="69"/>
      <c r="C16" s="44"/>
      <c r="D16" s="44"/>
      <c r="E16" s="44"/>
      <c r="F16" s="2"/>
    </row>
    <row r="17" spans="1:6" ht="13.15" customHeight="1" x14ac:dyDescent="0.2">
      <c r="A17" s="43" t="s">
        <v>29</v>
      </c>
      <c r="B17" s="43"/>
      <c r="C17" s="57"/>
      <c r="D17" s="57"/>
      <c r="E17" s="57"/>
      <c r="F17" s="2"/>
    </row>
    <row r="18" spans="1:6" ht="13.15" customHeight="1" x14ac:dyDescent="0.2">
      <c r="A18" s="43" t="s">
        <v>23</v>
      </c>
      <c r="B18" s="43"/>
      <c r="C18" s="44"/>
      <c r="D18" s="44"/>
      <c r="E18" s="44"/>
      <c r="F18" s="2"/>
    </row>
    <row r="19" spans="1:6" ht="63.75" customHeight="1" x14ac:dyDescent="0.2">
      <c r="A19" s="24" t="s">
        <v>9</v>
      </c>
      <c r="B19" s="27" t="s">
        <v>11</v>
      </c>
      <c r="C19" s="27" t="s">
        <v>10</v>
      </c>
      <c r="D19" s="27" t="s">
        <v>12</v>
      </c>
      <c r="E19" s="27" t="s">
        <v>13</v>
      </c>
      <c r="F19" s="2"/>
    </row>
    <row r="20" spans="1:6" ht="28.15" customHeight="1" x14ac:dyDescent="0.2">
      <c r="A20" s="24"/>
      <c r="B20" s="27">
        <v>1</v>
      </c>
      <c r="C20" s="9"/>
      <c r="D20" s="9"/>
      <c r="E20" s="9"/>
      <c r="F20" s="2"/>
    </row>
    <row r="21" spans="1:6" ht="28.15" customHeight="1" x14ac:dyDescent="0.2">
      <c r="A21" s="24"/>
      <c r="B21" s="27">
        <v>2</v>
      </c>
      <c r="C21" s="9"/>
      <c r="D21" s="9"/>
      <c r="E21" s="9"/>
      <c r="F21" s="2"/>
    </row>
    <row r="22" spans="1:6" ht="28.15" customHeight="1" x14ac:dyDescent="0.2">
      <c r="A22" s="24"/>
      <c r="B22" s="27">
        <v>3</v>
      </c>
      <c r="C22" s="9"/>
      <c r="D22" s="9"/>
      <c r="E22" s="9"/>
      <c r="F22" s="2"/>
    </row>
    <row r="23" spans="1:6" ht="28.15" customHeight="1" x14ac:dyDescent="0.2">
      <c r="A23" s="43" t="s">
        <v>16</v>
      </c>
      <c r="B23" s="43"/>
      <c r="C23" s="44"/>
      <c r="D23" s="44"/>
      <c r="E23" s="44"/>
      <c r="F23" s="2"/>
    </row>
    <row r="24" spans="1:6" ht="12.6" customHeight="1" x14ac:dyDescent="0.2">
      <c r="A24" s="24"/>
      <c r="B24" s="24"/>
      <c r="C24" s="26"/>
      <c r="D24" s="26"/>
      <c r="E24" s="26"/>
      <c r="F24" s="2"/>
    </row>
    <row r="25" spans="1:6" ht="13.15" customHeight="1" x14ac:dyDescent="0.2">
      <c r="A25" s="43" t="s">
        <v>24</v>
      </c>
      <c r="B25" s="57"/>
      <c r="C25" s="57"/>
      <c r="D25" s="57"/>
      <c r="E25" s="57"/>
      <c r="F25" s="2"/>
    </row>
    <row r="26" spans="1:6" ht="28.15" customHeight="1" x14ac:dyDescent="0.2">
      <c r="A26" s="24"/>
      <c r="B26" s="27" t="s">
        <v>11</v>
      </c>
      <c r="C26" s="27" t="s">
        <v>14</v>
      </c>
      <c r="D26" s="58" t="s">
        <v>15</v>
      </c>
      <c r="E26" s="58"/>
      <c r="F26" s="2"/>
    </row>
    <row r="27" spans="1:6" ht="28.15" customHeight="1" x14ac:dyDescent="0.2">
      <c r="A27" s="24"/>
      <c r="B27" s="27">
        <v>1</v>
      </c>
      <c r="C27" s="9"/>
      <c r="D27" s="59"/>
      <c r="E27" s="60"/>
      <c r="F27" s="2"/>
    </row>
    <row r="28" spans="1:6" ht="28.15" customHeight="1" x14ac:dyDescent="0.2">
      <c r="A28" s="24"/>
      <c r="B28" s="27">
        <v>2</v>
      </c>
      <c r="C28" s="9"/>
      <c r="D28" s="59"/>
      <c r="E28" s="60"/>
      <c r="F28" s="2"/>
    </row>
    <row r="29" spans="1:6" ht="28.15" customHeight="1" x14ac:dyDescent="0.2">
      <c r="A29" s="24"/>
      <c r="B29" s="27">
        <v>3</v>
      </c>
      <c r="C29" s="9"/>
      <c r="D29" s="59"/>
      <c r="E29" s="60"/>
      <c r="F29" s="2"/>
    </row>
    <row r="30" spans="1:6" ht="56.45" customHeight="1" x14ac:dyDescent="0.2">
      <c r="A30" s="43" t="s">
        <v>31</v>
      </c>
      <c r="B30" s="44"/>
      <c r="C30" s="44"/>
      <c r="D30" s="44"/>
      <c r="E30" s="44"/>
      <c r="F30" s="2"/>
    </row>
    <row r="31" spans="1:6" ht="7.15" customHeight="1" x14ac:dyDescent="0.2">
      <c r="A31" s="10"/>
      <c r="B31" s="11"/>
      <c r="C31" s="30"/>
      <c r="D31" s="30"/>
      <c r="E31" s="30"/>
      <c r="F31" s="2"/>
    </row>
    <row r="32" spans="1:6" ht="28.15" customHeight="1" x14ac:dyDescent="0.2">
      <c r="A32" s="45" t="s">
        <v>21</v>
      </c>
      <c r="B32" s="46"/>
      <c r="C32" s="46"/>
      <c r="D32" s="46"/>
      <c r="E32" s="46"/>
      <c r="F32" s="2"/>
    </row>
    <row r="33" spans="1:7" ht="75" customHeight="1" thickBot="1" x14ac:dyDescent="0.25">
      <c r="A33" s="25" t="s">
        <v>17</v>
      </c>
      <c r="B33" s="12" t="s">
        <v>33</v>
      </c>
      <c r="C33" s="38" t="s">
        <v>32</v>
      </c>
      <c r="D33" s="27" t="s">
        <v>0</v>
      </c>
      <c r="E33" s="27" t="s">
        <v>19</v>
      </c>
    </row>
    <row r="34" spans="1:7" s="15" customFormat="1" ht="82.15" customHeight="1" thickBot="1" x14ac:dyDescent="0.3">
      <c r="A34" s="52" t="s">
        <v>38</v>
      </c>
      <c r="B34" s="53"/>
      <c r="C34" s="32">
        <v>0</v>
      </c>
      <c r="D34" s="31">
        <f>IF(C40="Ne",0,C34*0.21)</f>
        <v>0</v>
      </c>
      <c r="E34" s="14">
        <f>SUM(C34,D34)</f>
        <v>0</v>
      </c>
    </row>
    <row r="35" spans="1:7" s="15" customFormat="1" ht="55.9" customHeight="1" thickBot="1" x14ac:dyDescent="0.3">
      <c r="A35" s="39" t="s">
        <v>35</v>
      </c>
      <c r="B35" s="33">
        <v>0</v>
      </c>
      <c r="C35" s="41">
        <f>B35*560</f>
        <v>0</v>
      </c>
      <c r="D35" s="14">
        <f>IF(C40="Ne",0,C35*0.21)</f>
        <v>0</v>
      </c>
      <c r="E35" s="14">
        <f>SUM(C35,D35)</f>
        <v>0</v>
      </c>
      <c r="G35" s="42"/>
    </row>
    <row r="36" spans="1:7" s="15" customFormat="1" ht="57.75" customHeight="1" thickBot="1" x14ac:dyDescent="0.3">
      <c r="A36" s="39" t="s">
        <v>36</v>
      </c>
      <c r="B36" s="33">
        <v>0</v>
      </c>
      <c r="C36" s="34">
        <f>B36*500</f>
        <v>0</v>
      </c>
      <c r="D36" s="14">
        <f>IF(C40="Ne",0,C36*0.21)</f>
        <v>0</v>
      </c>
      <c r="E36" s="14">
        <f>SUM(C36,D36)</f>
        <v>0</v>
      </c>
    </row>
    <row r="37" spans="1:7" s="15" customFormat="1" ht="42" customHeight="1" thickBot="1" x14ac:dyDescent="0.3">
      <c r="A37" s="39" t="s">
        <v>37</v>
      </c>
      <c r="B37" s="33">
        <v>0</v>
      </c>
      <c r="C37" s="34">
        <f>B37*24</f>
        <v>0</v>
      </c>
      <c r="D37" s="35">
        <f>IF(C40="Ne",0,C37*0.21)</f>
        <v>0</v>
      </c>
      <c r="E37" s="35">
        <f>SUM(C37,D37)</f>
        <v>0</v>
      </c>
      <c r="G37" s="42"/>
    </row>
    <row r="38" spans="1:7" s="15" customFormat="1" ht="54" customHeight="1" thickBot="1" x14ac:dyDescent="0.3">
      <c r="A38" s="54" t="s">
        <v>39</v>
      </c>
      <c r="B38" s="55"/>
      <c r="C38" s="56"/>
      <c r="D38" s="36" t="s">
        <v>27</v>
      </c>
      <c r="E38" s="37">
        <f>SUM(E34:E37)</f>
        <v>0</v>
      </c>
    </row>
    <row r="39" spans="1:7" s="21" customFormat="1" ht="11.25" customHeight="1" x14ac:dyDescent="0.25">
      <c r="A39" s="13"/>
      <c r="B39" s="13"/>
      <c r="C39" s="23"/>
      <c r="D39" s="22"/>
      <c r="E39" s="22"/>
    </row>
    <row r="40" spans="1:7" ht="25.5" customHeight="1" x14ac:dyDescent="0.2">
      <c r="A40" s="47" t="s">
        <v>28</v>
      </c>
      <c r="B40" s="48"/>
      <c r="C40" s="16"/>
      <c r="D40" s="17"/>
      <c r="E40" s="18"/>
    </row>
    <row r="41" spans="1:7" ht="6.6" customHeight="1" x14ac:dyDescent="0.2">
      <c r="A41" s="49"/>
      <c r="B41" s="50"/>
      <c r="C41" s="50"/>
      <c r="D41" s="50"/>
      <c r="E41" s="50"/>
    </row>
    <row r="42" spans="1:7" ht="4.5" customHeight="1" x14ac:dyDescent="0.2">
      <c r="A42" s="19"/>
      <c r="B42" s="20"/>
      <c r="C42" s="18"/>
      <c r="D42" s="17"/>
      <c r="E42" s="18"/>
    </row>
    <row r="43" spans="1:7" ht="39.6" customHeight="1" x14ac:dyDescent="0.2">
      <c r="A43" s="67" t="s">
        <v>18</v>
      </c>
      <c r="B43" s="67"/>
      <c r="C43" s="68"/>
      <c r="D43" s="68"/>
      <c r="E43" s="68"/>
    </row>
    <row r="44" spans="1:7" ht="45.75" customHeight="1" x14ac:dyDescent="0.2">
      <c r="A44" s="51"/>
      <c r="B44" s="51"/>
      <c r="C44" s="51"/>
      <c r="D44" s="51"/>
      <c r="E44" s="51"/>
    </row>
    <row r="45" spans="1:7" ht="24.6" customHeight="1" x14ac:dyDescent="0.2">
      <c r="A45" s="69" t="s">
        <v>34</v>
      </c>
      <c r="B45" s="69"/>
      <c r="C45" s="70"/>
      <c r="D45" s="70"/>
      <c r="E45" s="70"/>
    </row>
  </sheetData>
  <sheetProtection algorithmName="SHA-512" hashValue="Cle0I9pKhuR9AnYYxE5XHjKaOD6ggE6wigR2LO8iOxVH/0gKhu3bEsjGAa+w22m5Wedhe1NJzQHEzEyhY31NGA==" saltValue="ZPi5Vnk8JqLc4ytJ9qg7BA==" spinCount="100000" sheet="1" selectLockedCells="1"/>
  <mergeCells count="28">
    <mergeCell ref="C1:D1"/>
    <mergeCell ref="A7:E7"/>
    <mergeCell ref="A43:E43"/>
    <mergeCell ref="A45:E45"/>
    <mergeCell ref="A11:E11"/>
    <mergeCell ref="A16:E16"/>
    <mergeCell ref="A17:E17"/>
    <mergeCell ref="A18:E18"/>
    <mergeCell ref="A23:E23"/>
    <mergeCell ref="B5:E5"/>
    <mergeCell ref="B8:E8"/>
    <mergeCell ref="B9:E9"/>
    <mergeCell ref="B10:E10"/>
    <mergeCell ref="B12:E12"/>
    <mergeCell ref="B13:E13"/>
    <mergeCell ref="B14:E14"/>
    <mergeCell ref="A25:E25"/>
    <mergeCell ref="D26:E26"/>
    <mergeCell ref="D27:E27"/>
    <mergeCell ref="D28:E28"/>
    <mergeCell ref="D29:E29"/>
    <mergeCell ref="A30:E30"/>
    <mergeCell ref="A32:E32"/>
    <mergeCell ref="A40:B40"/>
    <mergeCell ref="A41:E41"/>
    <mergeCell ref="A44:E44"/>
    <mergeCell ref="A34:B34"/>
    <mergeCell ref="A38:C38"/>
  </mergeCells>
  <pageMargins left="0.7" right="0.7" top="0.75" bottom="0.75" header="0.3" footer="0.3"/>
  <pageSetup scale="50" orientation="portrait" r:id="rId1"/>
  <ignoredErrors>
    <ignoredError sqref="C3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2025-01-20T15:23:25Z</cp:lastPrinted>
  <dcterms:created xsi:type="dcterms:W3CDTF">2018-07-15T11:22:34Z</dcterms:created>
  <dcterms:modified xsi:type="dcterms:W3CDTF">2025-01-20T15:27:07Z</dcterms:modified>
</cp:coreProperties>
</file>