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1VADVPT01\Kulig\2026\1. TARPTAUTINIAI konkursai\Daugkartinio naudojimo švirkštų rinkinys bei vienkartinės paciento prailginimo linijos_5341\CVPIS\"/>
    </mc:Choice>
  </mc:AlternateContent>
  <xr:revisionPtr revIDLastSave="0" documentId="13_ncr:1_{1569C291-C7BA-430C-AE73-53582EFEBAE1}" xr6:coauthVersionLast="47" xr6:coauthVersionMax="47" xr10:uidLastSave="{00000000-0000-0000-0000-000000000000}"/>
  <bookViews>
    <workbookView xWindow="-120" yWindow="-120" windowWidth="29040" windowHeight="15840" xr2:uid="{00000000-000D-0000-FFFF-FFFF00000000}"/>
  </bookViews>
  <sheets>
    <sheet name="Pasiūlymas" sheetId="1" r:id="rId1"/>
    <sheet name="Subtiekėjai ir priedai" sheetId="2" r:id="rId2"/>
  </sheets>
  <calcPr calcId="191029" iterateDelta="1E-4"/>
</workbook>
</file>

<file path=xl/calcChain.xml><?xml version="1.0" encoding="utf-8"?>
<calcChain xmlns="http://schemas.openxmlformats.org/spreadsheetml/2006/main">
  <c r="G93" i="1" l="1"/>
  <c r="G92" i="1"/>
  <c r="F92" i="1"/>
  <c r="F93" i="1" s="1"/>
  <c r="F94" i="1" s="1"/>
  <c r="F83" i="1"/>
  <c r="G73" i="1"/>
  <c r="F63" i="1"/>
  <c r="G72" i="1" s="1"/>
  <c r="G53" i="1"/>
  <c r="F43" i="1"/>
  <c r="F52" i="1" s="1"/>
  <c r="F53" i="1" s="1"/>
  <c r="F54" i="1" s="1"/>
  <c r="F37" i="1"/>
  <c r="G52" i="1" s="1"/>
  <c r="F72" i="1" l="1"/>
  <c r="F73" i="1" s="1"/>
  <c r="F74" i="1" s="1"/>
</calcChain>
</file>

<file path=xl/sharedStrings.xml><?xml version="1.0" encoding="utf-8"?>
<sst xmlns="http://schemas.openxmlformats.org/spreadsheetml/2006/main" count="176" uniqueCount="130">
  <si>
    <t>PIRKIMO SĄLYGŲ PRIEDAS "PASIŪLYMO FORMA"</t>
  </si>
  <si>
    <t>DAUGKARTINIO NAUDOJIMO ŠVIRKŠTŲ RINKINYS, SKIRTAS BAYER MEDRAD STELLANT KONTRASTO INJEKTORIUI BEI VIENKARTINĖS PACIENTO PRAILGINIMO LINIJOS</t>
  </si>
  <si>
    <t>Kam:</t>
  </si>
  <si>
    <t>Klaipėdos universiteto ligoninė</t>
  </si>
  <si>
    <t>Data:</t>
  </si>
  <si>
    <t>Nr.:</t>
  </si>
  <si>
    <t>Vieta:</t>
  </si>
  <si>
    <t>Tiekėjo pavadinimas / Ūkio subjektų grupės nariai:</t>
  </si>
  <si>
    <t>Tiekėjo kodas (-ai):</t>
  </si>
  <si>
    <t>Tiekėjo adresas (-ai):</t>
  </si>
  <si>
    <t>Tiekėjo PVM mokėtojo kodas(-ai):</t>
  </si>
  <si>
    <t>Tiekėjo / Ūkio subjektų grupės atsakingo partnerio sąskaitos numeris, banko pavadinimas ir banko kodas (-ai):</t>
  </si>
  <si>
    <t>Asmens atsakingo už pasiūlymą vardas, pavardė:</t>
  </si>
  <si>
    <t>Asmens atsakingo už pasiūlymą telefono numeris, el. pašto adresas:</t>
  </si>
  <si>
    <t>Tiekėjo / Ūkio subjektų grupės, laimėjimo atveju, pasirašančio sutartį asmens vardas, pavardė, pareigos:</t>
  </si>
  <si>
    <t>Tiekėjo / Ūkio subjektų grupės, laimėjimo atveju, už sutarties vykdymą atsakingo asmens vardas, pavardė, telefono numeris, elektroninio pašto adresas:</t>
  </si>
  <si>
    <t>Tiekėjo patvirtinimai:</t>
  </si>
  <si>
    <t>1. Šiuo pasiūlymu pažymime, kad sutinkame su visomi pirkimo sąlygomis, nustatytomis:</t>
  </si>
  <si>
    <t>1.1. viešojo pirkimo dokumentuose</t>
  </si>
  <si>
    <t>1.2. kituose pirkimo dokumentuose (jų paaiškinimuose, papildymuose).</t>
  </si>
  <si>
    <t>2. Patvirtiname, kad informacija ir duomenys, pateikti pasiūlyme, yra teisingi ir apima viską, ko reikia tinkamam sutarties įvykdymui</t>
  </si>
  <si>
    <t>3. Patvirtiname, kad jei pasiūlyme nenurodyti kolegialaus priežiūros/valdymo organų nariai, šie organai juridiniuose asmenyse nėra sudaryti (taikoma, kai pirkimo dokumentuose nustatyti pašalinimo pagrindai).</t>
  </si>
  <si>
    <t>4. Pasiūlymas galioja iki termino, nustatyto pirkimo dokumentuose.</t>
  </si>
  <si>
    <t>5. Tais atvejais, kai pagal galiojančius teisės aktus tiekėjui nereikia mokėti PVM, jis nurodo priežastis, dėl kurių PVM nemoka:</t>
  </si>
  <si>
    <t>6. Tiekėjas kainas pateikia, nurodydamas ne daugiau skaičių po kablelio, nei leidžiama pirkimo dokumentuose.</t>
  </si>
  <si>
    <t>1. DALIS</t>
  </si>
  <si>
    <t>DAUGKARTINIO NAUDOJIMO ŠVIRKŠTAI IR PRAILGINIMO LINIJOS ŠVIRKŠTŲ UŽPILDYMUI TINKAMI DARBUI SU BAYER MEDRAD STELLANT INJEKAVIMO SISTEMA</t>
  </si>
  <si>
    <t>Tiekėjo pasiūlymas:</t>
  </si>
  <si>
    <t>Nr.</t>
  </si>
  <si>
    <t>Pavadinimas</t>
  </si>
  <si>
    <t>Kiekis</t>
  </si>
  <si>
    <t>Mato vienetas</t>
  </si>
  <si>
    <t>Įkainis be PVM, Eur</t>
  </si>
  <si>
    <t>Suma be PVM, Eur</t>
  </si>
  <si>
    <t>Gamintojas, modelis, prekės kodas kataloge (jei turi)</t>
  </si>
  <si>
    <t>Konkreti siūlomo parametro reikšmė</t>
  </si>
  <si>
    <t>Dokumentas, kuriame yra nurodyta parametro reikšmė, pavadinimas ir puslapio Nr.</t>
  </si>
  <si>
    <t>1.</t>
  </si>
  <si>
    <t>Daugkartinio naudojimo švirkštai ir prailginimo linijos švirkštų užpildymui tinkami darbui su Bayer Medrad Stellant injekavimo sistema</t>
  </si>
  <si>
    <t>1.1.</t>
  </si>
  <si>
    <t>Daugkartinio naudojimo švirkštai</t>
  </si>
  <si>
    <t>vnt</t>
  </si>
  <si>
    <t>1.1.1.</t>
  </si>
  <si>
    <t>Skirti nepertraukiamam švirkštų naudojimui iki 12 val.</t>
  </si>
  <si>
    <t>1.1.2.</t>
  </si>
  <si>
    <t>Sterili pakuotė, su galiojimo datos žymėjimais ant pakuotės</t>
  </si>
  <si>
    <t>1.1.3.</t>
  </si>
  <si>
    <t>švirkštas 200 ml talpos, tinkamas naudoti su Bayer Stellant injekavimo sistema</t>
  </si>
  <si>
    <t>1.1.4.</t>
  </si>
  <si>
    <t>Darbinis slėgis ≥ 350 psi</t>
  </si>
  <si>
    <t>1.1.5.</t>
  </si>
  <si>
    <t>Tiekėjas pateikia medicinos priemonės gamintojo išduotą pažymą, deklaraciją arba kitą oficialų dokumentą, patvirtinantį, kad siūlomi daugkartinio naudojimo švirkštai yra suderinami su techninėje specifikacijoje nurodytu automatiniu švirkštu.</t>
  </si>
  <si>
    <t>1.2.</t>
  </si>
  <si>
    <t>Prailginimo linija su švirkštų užpildymo sistema</t>
  </si>
  <si>
    <t>vnt.</t>
  </si>
  <si>
    <t>1.2.1.</t>
  </si>
  <si>
    <t>Sistema Y formos, su integruota švirkštų užpildymo sistema su smaigtimis linijų galuose, su dvipusiais vožtuvais</t>
  </si>
  <si>
    <t>1.2.2.</t>
  </si>
  <si>
    <t>Švirkštų užpildymo linijų ilgis 120cm, išorinis diametras 0.45 ±0.01 cm, vidinis diametras 0.3±0.01 cm</t>
  </si>
  <si>
    <t>1.2.3.</t>
  </si>
  <si>
    <t>Y linijos ilgis 150±0.1 cm, išorinis diametras 0.4 ±0.01 cm, vidinis diametras 0.2 ±0.01cm</t>
  </si>
  <si>
    <t>1.2.4.</t>
  </si>
  <si>
    <t>Skirtas nepertraukiamam naudojimui iki 12 valandų</t>
  </si>
  <si>
    <t>1.2.5.</t>
  </si>
  <si>
    <t>1.2.6.</t>
  </si>
  <si>
    <t xml:space="preserve"> Sterili pakuotė, su galiojimo datos žymėjimais ant pakuotės.</t>
  </si>
  <si>
    <t>1.2.7.</t>
  </si>
  <si>
    <t>Speciali jungtis linijos gale (Mcon), apsauganti nuo kontrastinės medžiagos lašėjimo, keičiant vienkartinio naudojimo kompnentus (paciento linijas)</t>
  </si>
  <si>
    <t>1.2.8.</t>
  </si>
  <si>
    <t>Tiekėjas pateikia medicinos priemonės gamintojo išduotą pažymą, deklaraciją arba kitą oficialų dokumentą, patvirtinantį, kad siūloma prailginimo linijos su švirkštų užpildymo sistema yra suderinami su techninėje specifikacijoje nurodytu automatiniu švirkštu.</t>
  </si>
  <si>
    <t>Suma be PVM</t>
  </si>
  <si>
    <t>Taikomas PVM dydis (%)</t>
  </si>
  <si>
    <t>PVM suma</t>
  </si>
  <si>
    <t>Suma su PVM</t>
  </si>
  <si>
    <t>2. DALIS</t>
  </si>
  <si>
    <t>VIENKARTINĖ PACIENTO PRAILGINIMO LINIJA TINKAMA DARBUI SU BAYER MEDRANT STELLANT INJEKAVIMO SISTEMA</t>
  </si>
  <si>
    <t>2.</t>
  </si>
  <si>
    <t>Vienkartinė paciento prailginimo linija tinkama darbui su Bayer Medrant Stellant injekavimo sistema</t>
  </si>
  <si>
    <t>2.1.</t>
  </si>
  <si>
    <t>2.1.1.</t>
  </si>
  <si>
    <t>sterili</t>
  </si>
  <si>
    <t>2.1.2.</t>
  </si>
  <si>
    <t>vienkartinė</t>
  </si>
  <si>
    <t>2.1.3.</t>
  </si>
  <si>
    <t xml:space="preserve">150 cm (±1cm) ilgio </t>
  </si>
  <si>
    <t>2.1.4.</t>
  </si>
  <si>
    <t>Su 2 atgaliniais vožtuvais, tvirtinimo sriegiai turi būti suderinti su daugkartine prailginimo linija</t>
  </si>
  <si>
    <t>2.1.5.</t>
  </si>
  <si>
    <t>Speciali jungtis (Mcon), apsauganti nuo kontrastinės medžiagos lašėjimo, atjungus nuo daugkartinio naudojimo komponentų</t>
  </si>
  <si>
    <t>2.1.6.</t>
  </si>
  <si>
    <t>Linijos užpildymo tūris 5.7±0.1ml, išorinis diametras 2,20 mm ± 0,1 mm</t>
  </si>
  <si>
    <t>2.1.7.</t>
  </si>
  <si>
    <t>2.1.8.</t>
  </si>
  <si>
    <t>Tiekėjas pateikia medicinos priemonės gamintojo išduotą pažymą, deklaraciją arba kitą oficialų dokumentą, patvirtinantį, kad siūloma vienkatrtinė paciento prailginimo linija  yra suderinama su techninėje specifikacijoje nurodytu automatiniu švirkštu</t>
  </si>
  <si>
    <t>3. DALIS</t>
  </si>
  <si>
    <t>3.</t>
  </si>
  <si>
    <t>3.1.</t>
  </si>
  <si>
    <t>3.1.1.</t>
  </si>
  <si>
    <t>3.1.2.</t>
  </si>
  <si>
    <t>3.1.3.</t>
  </si>
  <si>
    <t>30cm (±1cm) ilgio</t>
  </si>
  <si>
    <t>3.1.4.</t>
  </si>
  <si>
    <t>3.1.5.</t>
  </si>
  <si>
    <t>3.1.6.</t>
  </si>
  <si>
    <t>Linijos užpildymo tūris 1.14±0.1ml</t>
  </si>
  <si>
    <t>3.1.7.</t>
  </si>
  <si>
    <t>3.1.8.</t>
  </si>
  <si>
    <t>Ūkio subjektai (įskaitant kvazisubtiekėjus - fiziniai asmenys, kuriuos ketinama įdarbinti pirkimo laimėjimo atveju), kurių pajėgumais tiekėjas remiasi, kad atitiktų keliamus kvalifikacijos reikalavimus:</t>
  </si>
  <si>
    <t>Pavadinimas*</t>
  </si>
  <si>
    <t>Kodas, adresas</t>
  </si>
  <si>
    <t>Perduodama veikla</t>
  </si>
  <si>
    <t>Perduodamos veiklos dalis nuo visos pirkimo sutarties (Eur arba %)</t>
  </si>
  <si>
    <t>Kval. Reikalavimo Nr.</t>
  </si>
  <si>
    <t>Subtiekėjams / subteikėjams / subrangovams numatomos perduoti veiklos (privaloma nurodyti) ir šių ūkio subjektų pavadinimai (jei žinomi):</t>
  </si>
  <si>
    <t>Perduodama veikla*</t>
  </si>
  <si>
    <t>Kartu su pasiūlymu pateikiami šie dokumentai:</t>
  </si>
  <si>
    <t>Dokumento  pavadinimas</t>
  </si>
  <si>
    <t>Dokumentas yra konfidencialus? Taip/Ne</t>
  </si>
  <si>
    <t>1</t>
  </si>
  <si>
    <t>Jungtinės veiklos kopija (jei taikoma)</t>
  </si>
  <si>
    <t>2</t>
  </si>
  <si>
    <t>Europos bendrasis viešųjų pirkimų dokumentas</t>
  </si>
  <si>
    <t>3</t>
  </si>
  <si>
    <t>Subtiekimo sutartis, ketinimų protokolas, preliminarios sutartys ar kiti dokumentai, patvirtinantys, kad laimėjus pirkimą tiekėjui bus prieinami kitų ūkio subjektų ištekliai (jei pasitelkiami kvalifikacijos atitikimui)</t>
  </si>
  <si>
    <t>4</t>
  </si>
  <si>
    <t>Pasiūlymo atitikimą pirkimo sąlygų techninei specifikacijai pagrindžiantys dokumentai</t>
  </si>
  <si>
    <t>Pasiūlyme nurodyta Prekės kaina, išskyrus jos sudedamąsias dalis, subtiekėjai, taip pat kita informacija, kuri teisės aktų nustatyta tvarka turi būti skelbiama arba kitokiu būdu viešai prieinama visuomenei, nėra laikoma konfidencialia informacija. Konfidencialią informaciją sudaro, visų pirma, komercinė (gamybinė) paslaptis ir konfidencialieji pasiūlymų aspektai. Informacija, kurią viešai skelbti įpareigoja Lietuvos Respublikos įstatymai, negali būti tiekėjo nurodoma kaip konfidenciali, todėl, tiekėjui nurodžius tokią informaciją kaip konfidencialią, perkančioji organizacija turi teisę ją skelbti. Jei tiekėjas nenurodo konfidencialios informacijos, laikoma, kad konfidencialios informacijos tiekėjo pasiūlyme nėra. Vadovaujantis Informacijos viešinimo Centrinėje viešųjų pirkimų informacinėje sistemoje tvarkos aprašu, patvirtintu Viešųjų pirkimų tarnybos direktoriaus 2017 m. birželio 19 d. įsakymu Nr. 1S-91 „Dėl Informacijos viešinimo Centrinėje viešųjų pirkimų informacinėje sistemoje tvarkos aprašo patvirtinimo“, perkančioji organizacija laimėjusio dalyvio pasiūlymą, išskyrus informaciją, kurią tiekėjas nurodė kaip konfidencialią, paskelbs CVP IS.</t>
  </si>
  <si>
    <t>Tiekėjo arba jo įgalioto asmens pareigų pavadinimas:</t>
  </si>
  <si>
    <t>Pasirašančio asmens vardas ir pavardė:</t>
  </si>
  <si>
    <t>5341 2026-08-10 15:52:19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</si>
</sst>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2"/>
      <color theme="1"/>
      <name val="Calibri"/>
      <family val="2"/>
      <scheme val="minor"/>
    </font>
    <font>
      <sz val="11"/>
      <color theme="1"/>
      <name val="Calibri"/>
      <family val="2"/>
      <scheme val="minor"/>
    </font>
    <font>
      <b/>
      <sz val="11"/>
      <color theme="1"/>
      <name val="Calibri"/>
      <family val="2"/>
      <scheme val="minor"/>
    </font>
    <font>
      <sz val="11"/>
      <color indexed="8"/>
      <name val="Calibri"/>
      <family val="2"/>
      <scheme val="minor"/>
    </font>
    <font>
      <i/>
      <sz val="11"/>
      <color theme="1"/>
      <name val="Calibri"/>
      <family val="2"/>
      <scheme val="minor"/>
    </font>
  </fonts>
  <fills count="7">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rgb="FFBFBFBF"/>
        <bgColor rgb="FFBFBFBF"/>
      </patternFill>
    </fill>
    <fill>
      <patternFill patternType="solid">
        <fgColor rgb="FFFFFFFF"/>
        <bgColor rgb="FFFFFFFF"/>
      </patternFill>
    </fill>
    <fill>
      <patternFill patternType="solid">
        <fgColor rgb="FFFFFFFF"/>
        <bgColor rgb="FFFFFFFF"/>
      </patternFill>
    </fill>
  </fills>
  <borders count="24">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8"/>
      </right>
      <top style="thin">
        <color indexed="8"/>
      </top>
      <bottom style="thin">
        <color indexed="8"/>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bottom style="medium">
        <color indexed="64"/>
      </bottom>
      <diagonal/>
    </border>
    <border>
      <left/>
      <right style="thin">
        <color indexed="8"/>
      </right>
      <top style="thin">
        <color indexed="8"/>
      </top>
      <bottom style="thin">
        <color indexed="8"/>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4">
    <xf numFmtId="0" fontId="0" fillId="0" borderId="0" xfId="0"/>
    <xf numFmtId="0" fontId="1" fillId="2" borderId="0" xfId="0" applyFont="1" applyFill="1"/>
    <xf numFmtId="0" fontId="2" fillId="2" borderId="0" xfId="0" applyFont="1" applyFill="1"/>
    <xf numFmtId="0" fontId="2" fillId="2" borderId="0" xfId="0" applyFont="1" applyFill="1" applyAlignment="1">
      <alignment horizontal="center"/>
    </xf>
    <xf numFmtId="0" fontId="1" fillId="2" borderId="1" xfId="0" applyFont="1" applyFill="1" applyBorder="1" applyAlignment="1">
      <alignment horizontal="left"/>
    </xf>
    <xf numFmtId="0" fontId="1" fillId="2" borderId="0" xfId="0" applyFont="1" applyFill="1" applyAlignment="1">
      <alignment vertical="center" wrapText="1"/>
    </xf>
    <xf numFmtId="0" fontId="1" fillId="2" borderId="0" xfId="0" applyFont="1" applyFill="1" applyAlignment="1" applyProtection="1">
      <alignment horizontal="center" vertical="center" wrapText="1"/>
      <protection locked="0"/>
    </xf>
    <xf numFmtId="0" fontId="1" fillId="2" borderId="3" xfId="0" applyFont="1" applyFill="1" applyBorder="1"/>
    <xf numFmtId="0" fontId="1" fillId="2" borderId="4" xfId="0" applyFont="1" applyFill="1" applyBorder="1" applyAlignment="1">
      <alignment horizontal="center" vertical="center" wrapText="1"/>
    </xf>
    <xf numFmtId="0" fontId="1" fillId="2" borderId="6" xfId="0" applyFont="1" applyFill="1" applyBorder="1" applyAlignment="1">
      <alignment horizontal="center" wrapText="1"/>
    </xf>
    <xf numFmtId="0" fontId="1" fillId="2" borderId="0" xfId="0" applyFont="1" applyFill="1" applyAlignment="1">
      <alignment horizontal="center" vertical="center" wrapText="1"/>
    </xf>
    <xf numFmtId="0" fontId="1" fillId="2" borderId="0" xfId="0" applyFont="1" applyFill="1" applyAlignment="1">
      <alignment horizontal="center" vertical="center"/>
    </xf>
    <xf numFmtId="0" fontId="2" fillId="4" borderId="0" xfId="0" applyFont="1" applyFill="1"/>
    <xf numFmtId="0" fontId="1" fillId="5" borderId="1" xfId="0" applyFont="1" applyFill="1" applyBorder="1" applyProtection="1">
      <protection locked="0"/>
    </xf>
    <xf numFmtId="0" fontId="1" fillId="4" borderId="0" xfId="0" applyFont="1" applyFill="1"/>
    <xf numFmtId="0" fontId="2" fillId="4" borderId="23" xfId="0" applyFont="1" applyFill="1" applyBorder="1"/>
    <xf numFmtId="0" fontId="1" fillId="5" borderId="23" xfId="0" applyFont="1" applyFill="1" applyBorder="1" applyProtection="1">
      <protection locked="0"/>
    </xf>
    <xf numFmtId="0" fontId="1" fillId="3" borderId="8" xfId="0" applyFont="1" applyFill="1" applyBorder="1" applyAlignment="1" applyProtection="1">
      <alignment horizontal="center" vertical="center"/>
      <protection locked="0"/>
    </xf>
    <xf numFmtId="0" fontId="1" fillId="3" borderId="11" xfId="0" applyFont="1" applyFill="1" applyBorder="1" applyAlignment="1" applyProtection="1">
      <alignment horizontal="center" vertical="center"/>
      <protection locked="0"/>
    </xf>
    <xf numFmtId="0" fontId="1" fillId="4" borderId="7" xfId="0" applyFont="1" applyFill="1" applyBorder="1" applyAlignment="1">
      <alignment horizontal="center" vertical="center" wrapText="1"/>
    </xf>
    <xf numFmtId="0" fontId="1" fillId="5" borderId="7" xfId="0" applyFont="1" applyFill="1" applyBorder="1" applyAlignment="1" applyProtection="1">
      <alignment horizontal="center" vertical="center" wrapText="1"/>
      <protection locked="0"/>
    </xf>
    <xf numFmtId="0" fontId="1" fillId="5" borderId="18" xfId="0" applyFont="1" applyFill="1" applyBorder="1" applyAlignment="1" applyProtection="1">
      <alignment horizontal="center" vertical="center" wrapText="1"/>
      <protection locked="0"/>
    </xf>
    <xf numFmtId="0" fontId="2" fillId="4" borderId="23" xfId="0" applyFont="1" applyFill="1" applyBorder="1" applyAlignment="1">
      <alignment vertical="top" wrapText="1"/>
    </xf>
    <xf numFmtId="0" fontId="1" fillId="2" borderId="0" xfId="0" applyFont="1" applyFill="1" applyAlignment="1">
      <alignment vertical="top" wrapText="1"/>
    </xf>
    <xf numFmtId="0" fontId="1" fillId="4" borderId="23" xfId="0" applyFont="1" applyFill="1" applyBorder="1" applyAlignment="1">
      <alignment vertical="top" wrapText="1"/>
    </xf>
    <xf numFmtId="0" fontId="1" fillId="6" borderId="23" xfId="0" applyFont="1" applyFill="1" applyBorder="1" applyAlignment="1" applyProtection="1">
      <alignment vertical="top" wrapText="1"/>
      <protection locked="0"/>
    </xf>
    <xf numFmtId="0" fontId="1" fillId="5" borderId="23" xfId="0" applyFont="1" applyFill="1" applyBorder="1" applyAlignment="1" applyProtection="1">
      <alignment vertical="top" wrapText="1"/>
      <protection locked="0"/>
    </xf>
    <xf numFmtId="0" fontId="2" fillId="4" borderId="23" xfId="0" applyFont="1" applyFill="1" applyBorder="1" applyAlignment="1">
      <alignment horizontal="left" vertical="top" wrapText="1"/>
    </xf>
    <xf numFmtId="0" fontId="1" fillId="2" borderId="0" xfId="0" applyFont="1" applyFill="1" applyAlignment="1">
      <alignment horizontal="left" vertical="top" wrapText="1"/>
    </xf>
    <xf numFmtId="0" fontId="1" fillId="4" borderId="23" xfId="0" applyFont="1" applyFill="1" applyBorder="1" applyAlignment="1">
      <alignment horizontal="left" vertical="top" wrapText="1"/>
    </xf>
    <xf numFmtId="0" fontId="1" fillId="6" borderId="23" xfId="0" applyFont="1" applyFill="1" applyBorder="1" applyAlignment="1" applyProtection="1">
      <alignment horizontal="left" vertical="top" wrapText="1"/>
      <protection locked="0"/>
    </xf>
    <xf numFmtId="0" fontId="1" fillId="5" borderId="23" xfId="0" applyFont="1" applyFill="1" applyBorder="1" applyAlignment="1" applyProtection="1">
      <alignment horizontal="left" vertical="top" wrapText="1"/>
      <protection locked="0"/>
    </xf>
    <xf numFmtId="0" fontId="2" fillId="4" borderId="23" xfId="0" applyFont="1" applyFill="1" applyBorder="1" applyAlignment="1">
      <alignment horizontal="center" vertical="top" wrapText="1"/>
    </xf>
    <xf numFmtId="0" fontId="1" fillId="2" borderId="0" xfId="0" applyFont="1" applyFill="1" applyAlignment="1">
      <alignment horizontal="center" vertical="top" wrapText="1"/>
    </xf>
    <xf numFmtId="0" fontId="2" fillId="4" borderId="23" xfId="0" applyFont="1" applyFill="1" applyBorder="1" applyAlignment="1">
      <alignment horizontal="right"/>
    </xf>
    <xf numFmtId="0" fontId="1" fillId="4" borderId="23" xfId="0" applyFont="1" applyFill="1" applyBorder="1" applyAlignment="1">
      <alignment horizontal="center" vertical="top" wrapText="1"/>
    </xf>
    <xf numFmtId="0" fontId="1" fillId="2" borderId="0" xfId="0" applyFont="1" applyFill="1" applyAlignment="1">
      <alignment horizontal="left" vertical="top" wrapText="1"/>
    </xf>
    <xf numFmtId="0" fontId="1" fillId="2" borderId="0" xfId="0" applyFont="1" applyFill="1"/>
    <xf numFmtId="0" fontId="1" fillId="5" borderId="1" xfId="0" applyFont="1" applyFill="1" applyBorder="1" applyAlignment="1" applyProtection="1">
      <alignment horizontal="center" vertical="center" wrapText="1"/>
      <protection locked="0"/>
    </xf>
    <xf numFmtId="0" fontId="0" fillId="0" borderId="16" xfId="0" applyBorder="1" applyProtection="1">
      <protection locked="0"/>
    </xf>
    <xf numFmtId="0" fontId="0" fillId="0" borderId="15" xfId="0" applyBorder="1" applyProtection="1">
      <protection locked="0"/>
    </xf>
    <xf numFmtId="49" fontId="3" fillId="2" borderId="2" xfId="0" applyNumberFormat="1" applyFont="1" applyFill="1" applyBorder="1" applyAlignment="1">
      <alignment horizontal="left" vertical="center"/>
    </xf>
    <xf numFmtId="0" fontId="0" fillId="0" borderId="22" xfId="0" applyBorder="1"/>
    <xf numFmtId="49" fontId="3" fillId="2" borderId="2" xfId="0" applyNumberFormat="1" applyFont="1" applyFill="1" applyBorder="1" applyAlignment="1">
      <alignment horizontal="left" vertical="center" wrapText="1"/>
    </xf>
    <xf numFmtId="0" fontId="2" fillId="2" borderId="0" xfId="0" applyFont="1" applyFill="1"/>
    <xf numFmtId="0" fontId="1" fillId="2" borderId="1" xfId="0" applyFont="1" applyFill="1" applyBorder="1" applyAlignment="1">
      <alignment vertical="center" wrapText="1"/>
    </xf>
    <xf numFmtId="0" fontId="0" fillId="0" borderId="15" xfId="0" applyBorder="1"/>
    <xf numFmtId="0" fontId="1" fillId="4" borderId="0" xfId="0" applyFont="1" applyFill="1" applyAlignment="1">
      <alignment horizontal="left" vertical="top" wrapText="1"/>
    </xf>
    <xf numFmtId="0" fontId="1" fillId="5" borderId="0" xfId="0" applyFont="1" applyFill="1" applyAlignment="1" applyProtection="1">
      <alignment horizontal="center"/>
      <protection locked="0"/>
    </xf>
    <xf numFmtId="0" fontId="1" fillId="4" borderId="23" xfId="0" applyFont="1" applyFill="1" applyBorder="1" applyAlignment="1">
      <alignment vertical="center" wrapText="1"/>
    </xf>
    <xf numFmtId="0" fontId="0" fillId="0" borderId="23" xfId="0" applyBorder="1"/>
    <xf numFmtId="0" fontId="1" fillId="2" borderId="0" xfId="0" applyFont="1" applyFill="1" applyAlignment="1">
      <alignment vertical="center" wrapText="1"/>
    </xf>
    <xf numFmtId="0" fontId="1" fillId="5" borderId="23" xfId="0" applyFont="1" applyFill="1" applyBorder="1" applyAlignment="1" applyProtection="1">
      <alignment horizontal="center" vertical="center" wrapText="1"/>
      <protection locked="0"/>
    </xf>
    <xf numFmtId="0" fontId="0" fillId="0" borderId="23" xfId="0" applyBorder="1" applyProtection="1">
      <protection locked="0"/>
    </xf>
    <xf numFmtId="0" fontId="1" fillId="2" borderId="5" xfId="0" applyFont="1" applyFill="1" applyBorder="1" applyAlignment="1">
      <alignment horizontal="center" vertical="center" wrapText="1"/>
    </xf>
    <xf numFmtId="0" fontId="0" fillId="0" borderId="13" xfId="0" applyBorder="1"/>
    <xf numFmtId="0" fontId="0" fillId="0" borderId="12" xfId="0" applyBorder="1"/>
    <xf numFmtId="0" fontId="1" fillId="3" borderId="1" xfId="0" applyFont="1" applyFill="1" applyBorder="1" applyAlignment="1" applyProtection="1">
      <alignment horizontal="center" vertical="center" wrapText="1"/>
      <protection locked="0"/>
    </xf>
    <xf numFmtId="0" fontId="0" fillId="0" borderId="16" xfId="0" applyBorder="1"/>
    <xf numFmtId="0" fontId="1" fillId="3" borderId="8" xfId="0" applyFont="1" applyFill="1" applyBorder="1" applyAlignment="1" applyProtection="1">
      <alignment horizontal="center" vertical="center" wrapText="1"/>
      <protection locked="0"/>
    </xf>
    <xf numFmtId="0" fontId="0" fillId="0" borderId="17" xfId="0" applyBorder="1"/>
    <xf numFmtId="0" fontId="1" fillId="3" borderId="7" xfId="0" applyFont="1" applyFill="1" applyBorder="1" applyAlignment="1" applyProtection="1">
      <alignment horizontal="center" vertical="center" wrapText="1"/>
      <protection locked="0"/>
    </xf>
    <xf numFmtId="0" fontId="1" fillId="3" borderId="10" xfId="0" applyFont="1" applyFill="1" applyBorder="1" applyAlignment="1" applyProtection="1">
      <alignment horizontal="center" vertical="center" wrapText="1"/>
      <protection locked="0"/>
    </xf>
    <xf numFmtId="0" fontId="0" fillId="0" borderId="19" xfId="0" applyBorder="1"/>
    <xf numFmtId="0" fontId="0" fillId="0" borderId="20" xfId="0" applyBorder="1"/>
    <xf numFmtId="0" fontId="1" fillId="2" borderId="4" xfId="0" applyFont="1" applyFill="1" applyBorder="1" applyAlignment="1">
      <alignment horizontal="center" vertical="center" wrapText="1"/>
    </xf>
    <xf numFmtId="0" fontId="1" fillId="3" borderId="0" xfId="0" applyFont="1" applyFill="1" applyProtection="1">
      <protection locked="0"/>
    </xf>
    <xf numFmtId="0" fontId="1" fillId="4" borderId="1" xfId="0" applyFont="1" applyFill="1" applyBorder="1" applyAlignment="1">
      <alignment horizontal="left" vertical="center" wrapText="1"/>
    </xf>
    <xf numFmtId="0" fontId="1" fillId="2" borderId="6" xfId="0" applyFont="1" applyFill="1" applyBorder="1" applyAlignment="1">
      <alignment horizontal="center" vertical="center" wrapText="1"/>
    </xf>
    <xf numFmtId="0" fontId="0" fillId="0" borderId="14" xfId="0" applyBorder="1"/>
    <xf numFmtId="0" fontId="1" fillId="3" borderId="9" xfId="0" applyFont="1" applyFill="1" applyBorder="1" applyAlignment="1" applyProtection="1">
      <alignment horizontal="center" vertical="center" wrapText="1"/>
      <protection locked="0"/>
    </xf>
    <xf numFmtId="0" fontId="1" fillId="5" borderId="17" xfId="0" applyFont="1" applyFill="1" applyBorder="1" applyAlignment="1" applyProtection="1">
      <alignment horizontal="center" vertical="center" wrapText="1"/>
      <protection locked="0"/>
    </xf>
    <xf numFmtId="0" fontId="1" fillId="5" borderId="1" xfId="0" applyFont="1" applyFill="1" applyBorder="1" applyAlignment="1" applyProtection="1">
      <alignment horizontal="left" vertical="center" wrapText="1"/>
      <protection locked="0"/>
    </xf>
    <xf numFmtId="0" fontId="1" fillId="2" borderId="12" xfId="0" applyFont="1" applyFill="1" applyBorder="1" applyAlignment="1">
      <alignment horizontal="center" vertical="center" wrapText="1"/>
    </xf>
    <xf numFmtId="0" fontId="1" fillId="2" borderId="14" xfId="0" applyFont="1" applyFill="1" applyBorder="1" applyAlignment="1">
      <alignment horizontal="center" vertical="center" wrapText="1"/>
    </xf>
    <xf numFmtId="0" fontId="2" fillId="2" borderId="0" xfId="0" applyFont="1" applyFill="1" applyAlignment="1">
      <alignment horizontal="left" vertical="center" wrapText="1"/>
    </xf>
    <xf numFmtId="0" fontId="1" fillId="2" borderId="0" xfId="0" applyFont="1" applyFill="1" applyAlignment="1">
      <alignment horizontal="right"/>
    </xf>
    <xf numFmtId="0" fontId="4" fillId="2" borderId="0" xfId="0" applyFont="1" applyFill="1" applyAlignment="1">
      <alignment horizontal="left" vertical="top" wrapText="1"/>
    </xf>
    <xf numFmtId="0" fontId="2" fillId="2" borderId="0" xfId="0" applyFont="1" applyFill="1" applyAlignment="1">
      <alignment horizontal="left"/>
    </xf>
    <xf numFmtId="0" fontId="1" fillId="5" borderId="10" xfId="0" applyFont="1" applyFill="1" applyBorder="1" applyAlignment="1" applyProtection="1">
      <alignment horizontal="left" vertical="center" wrapText="1"/>
      <protection locked="0"/>
    </xf>
    <xf numFmtId="0" fontId="1" fillId="5" borderId="21" xfId="0" applyFont="1" applyFill="1" applyBorder="1" applyAlignment="1" applyProtection="1">
      <alignment horizontal="center" vertical="center" wrapText="1"/>
      <protection locked="0"/>
    </xf>
    <xf numFmtId="0" fontId="0" fillId="0" borderId="3" xfId="0" applyBorder="1"/>
    <xf numFmtId="0" fontId="0" fillId="0" borderId="21" xfId="0" applyBorder="1"/>
    <xf numFmtId="0" fontId="2" fillId="2" borderId="0" xfId="0" applyFont="1" applyFill="1" applyAlignment="1">
      <alignment horizontal="left" wrapText="1"/>
    </xf>
  </cellXfs>
  <cellStyles count="1">
    <cellStyle name="Įprasta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Calibri">
      <a:maj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I94"/>
  <sheetViews>
    <sheetView tabSelected="1" workbookViewId="0">
      <selection activeCell="I7" sqref="I7"/>
    </sheetView>
  </sheetViews>
  <sheetFormatPr defaultColWidth="10.875" defaultRowHeight="15" x14ac:dyDescent="0.25"/>
  <cols>
    <col min="1" max="1" width="6.125" style="1" customWidth="1"/>
    <col min="2" max="2" width="37.125" style="1" customWidth="1"/>
    <col min="3" max="3" width="7.375" style="1" customWidth="1"/>
    <col min="4" max="4" width="8.75" style="1" customWidth="1"/>
    <col min="5" max="5" width="12.125" style="1" customWidth="1"/>
    <col min="6" max="6" width="11.75" style="1" customWidth="1"/>
    <col min="7" max="7" width="20.5" style="1" customWidth="1"/>
    <col min="8" max="8" width="38" style="1" customWidth="1"/>
    <col min="9" max="15" width="25" style="1" customWidth="1"/>
    <col min="16" max="16" width="10.875" style="1" customWidth="1"/>
    <col min="17" max="16384" width="10.875" style="1"/>
  </cols>
  <sheetData>
    <row r="2" spans="1:6" x14ac:dyDescent="0.25">
      <c r="A2" s="12" t="s">
        <v>0</v>
      </c>
      <c r="B2" s="2"/>
    </row>
    <row r="3" spans="1:6" x14ac:dyDescent="0.25">
      <c r="B3" s="3"/>
    </row>
    <row r="4" spans="1:6" x14ac:dyDescent="0.25">
      <c r="A4" s="12" t="s">
        <v>1</v>
      </c>
      <c r="B4" s="2"/>
    </row>
    <row r="5" spans="1:6" x14ac:dyDescent="0.25">
      <c r="A5" s="2"/>
      <c r="B5" s="2"/>
    </row>
    <row r="6" spans="1:6" x14ac:dyDescent="0.25">
      <c r="A6" s="1" t="s">
        <v>2</v>
      </c>
      <c r="B6" s="12" t="s">
        <v>3</v>
      </c>
    </row>
    <row r="7" spans="1:6" x14ac:dyDescent="0.25">
      <c r="B7" s="2"/>
    </row>
    <row r="8" spans="1:6" x14ac:dyDescent="0.25">
      <c r="A8" s="4" t="s">
        <v>4</v>
      </c>
      <c r="B8" s="13"/>
    </row>
    <row r="9" spans="1:6" x14ac:dyDescent="0.25">
      <c r="A9" s="4" t="s">
        <v>5</v>
      </c>
      <c r="B9" s="13"/>
    </row>
    <row r="10" spans="1:6" x14ac:dyDescent="0.25">
      <c r="A10" s="4" t="s">
        <v>6</v>
      </c>
      <c r="B10" s="13"/>
    </row>
    <row r="12" spans="1:6" ht="15.75" x14ac:dyDescent="0.25">
      <c r="A12" s="45" t="s">
        <v>7</v>
      </c>
      <c r="B12" s="46"/>
      <c r="C12" s="38"/>
      <c r="D12" s="39"/>
      <c r="E12" s="39"/>
      <c r="F12" s="40"/>
    </row>
    <row r="13" spans="1:6" ht="15.95" customHeight="1" x14ac:dyDescent="0.25">
      <c r="A13" s="41" t="s">
        <v>8</v>
      </c>
      <c r="B13" s="42"/>
      <c r="C13" s="38"/>
      <c r="D13" s="39"/>
      <c r="E13" s="39"/>
      <c r="F13" s="40"/>
    </row>
    <row r="14" spans="1:6" ht="15.95" customHeight="1" x14ac:dyDescent="0.25">
      <c r="A14" s="41" t="s">
        <v>9</v>
      </c>
      <c r="B14" s="42"/>
      <c r="C14" s="38"/>
      <c r="D14" s="39"/>
      <c r="E14" s="39"/>
      <c r="F14" s="40"/>
    </row>
    <row r="15" spans="1:6" ht="15.95" customHeight="1" x14ac:dyDescent="0.25">
      <c r="A15" s="45" t="s">
        <v>10</v>
      </c>
      <c r="B15" s="46"/>
      <c r="C15" s="38"/>
      <c r="D15" s="39"/>
      <c r="E15" s="39"/>
      <c r="F15" s="40"/>
    </row>
    <row r="16" spans="1:6" ht="54" customHeight="1" x14ac:dyDescent="0.25">
      <c r="A16" s="43" t="s">
        <v>11</v>
      </c>
      <c r="B16" s="42"/>
      <c r="C16" s="38"/>
      <c r="D16" s="39"/>
      <c r="E16" s="39"/>
      <c r="F16" s="40"/>
    </row>
    <row r="17" spans="1:7" ht="15.95" customHeight="1" x14ac:dyDescent="0.25">
      <c r="A17" s="45" t="s">
        <v>12</v>
      </c>
      <c r="B17" s="46"/>
      <c r="C17" s="38"/>
      <c r="D17" s="39"/>
      <c r="E17" s="39"/>
      <c r="F17" s="40"/>
    </row>
    <row r="18" spans="1:7" ht="34.5" customHeight="1" x14ac:dyDescent="0.25">
      <c r="A18" s="45" t="s">
        <v>13</v>
      </c>
      <c r="B18" s="46"/>
      <c r="C18" s="38"/>
      <c r="D18" s="39"/>
      <c r="E18" s="39"/>
      <c r="F18" s="40"/>
    </row>
    <row r="19" spans="1:7" ht="48" customHeight="1" x14ac:dyDescent="0.25">
      <c r="A19" s="45" t="s">
        <v>14</v>
      </c>
      <c r="B19" s="46"/>
      <c r="C19" s="38"/>
      <c r="D19" s="39"/>
      <c r="E19" s="39"/>
      <c r="F19" s="40"/>
    </row>
    <row r="20" spans="1:7" ht="54.95" customHeight="1" x14ac:dyDescent="0.25">
      <c r="A20" s="45" t="s">
        <v>15</v>
      </c>
      <c r="B20" s="46"/>
      <c r="C20" s="38"/>
      <c r="D20" s="39"/>
      <c r="E20" s="39"/>
      <c r="F20" s="40"/>
    </row>
    <row r="21" spans="1:7" ht="15.75" x14ac:dyDescent="0.25">
      <c r="A21" s="49"/>
      <c r="B21" s="50"/>
      <c r="C21" s="52"/>
      <c r="D21" s="53"/>
      <c r="E21" s="53"/>
      <c r="F21" s="53"/>
      <c r="G21" s="14"/>
    </row>
    <row r="22" spans="1:7" ht="18" customHeight="1" x14ac:dyDescent="0.25">
      <c r="A22" s="5"/>
      <c r="B22" s="5"/>
      <c r="C22" s="6"/>
      <c r="D22" s="6"/>
      <c r="E22" s="6"/>
      <c r="F22" s="6"/>
    </row>
    <row r="23" spans="1:7" x14ac:dyDescent="0.25">
      <c r="A23" s="44" t="s">
        <v>16</v>
      </c>
      <c r="B23" s="37"/>
      <c r="C23" s="37"/>
      <c r="D23" s="37"/>
      <c r="E23" s="37"/>
      <c r="F23" s="37"/>
    </row>
    <row r="24" spans="1:7" x14ac:dyDescent="0.25">
      <c r="A24" s="37" t="s">
        <v>17</v>
      </c>
      <c r="B24" s="37"/>
      <c r="C24" s="37"/>
      <c r="D24" s="37"/>
      <c r="E24" s="37"/>
      <c r="F24" s="37"/>
    </row>
    <row r="25" spans="1:7" x14ac:dyDescent="0.25">
      <c r="A25" s="37" t="s">
        <v>18</v>
      </c>
      <c r="B25" s="37"/>
      <c r="C25" s="37"/>
      <c r="D25" s="37"/>
      <c r="E25" s="37"/>
      <c r="F25" s="37"/>
    </row>
    <row r="26" spans="1:7" x14ac:dyDescent="0.25">
      <c r="A26" s="37" t="s">
        <v>19</v>
      </c>
      <c r="B26" s="37"/>
      <c r="C26" s="37"/>
      <c r="D26" s="37"/>
      <c r="E26" s="37"/>
      <c r="F26" s="37"/>
    </row>
    <row r="27" spans="1:7" ht="31.5" customHeight="1" x14ac:dyDescent="0.25">
      <c r="A27" s="36" t="s">
        <v>20</v>
      </c>
      <c r="B27" s="36"/>
      <c r="C27" s="36"/>
      <c r="D27" s="36"/>
      <c r="E27" s="36"/>
      <c r="F27" s="36"/>
    </row>
    <row r="28" spans="1:7" ht="32.1" customHeight="1" x14ac:dyDescent="0.25">
      <c r="A28" s="51" t="s">
        <v>21</v>
      </c>
      <c r="B28" s="37"/>
      <c r="C28" s="37"/>
      <c r="D28" s="37"/>
      <c r="E28" s="37"/>
      <c r="F28" s="37"/>
    </row>
    <row r="29" spans="1:7" x14ac:dyDescent="0.25">
      <c r="A29" s="37" t="s">
        <v>22</v>
      </c>
      <c r="B29" s="37"/>
      <c r="C29" s="37"/>
      <c r="D29" s="37"/>
      <c r="E29" s="37"/>
      <c r="F29" s="37"/>
    </row>
    <row r="30" spans="1:7" ht="44.25" customHeight="1" x14ac:dyDescent="0.25">
      <c r="A30" s="47" t="s">
        <v>23</v>
      </c>
      <c r="B30" s="47"/>
      <c r="C30" s="47"/>
      <c r="D30" s="48"/>
      <c r="E30" s="48"/>
      <c r="F30" s="48"/>
    </row>
    <row r="31" spans="1:7" x14ac:dyDescent="0.25">
      <c r="A31" s="14" t="s">
        <v>24</v>
      </c>
    </row>
    <row r="32" spans="1:7" x14ac:dyDescent="0.25">
      <c r="A32" s="12" t="s">
        <v>25</v>
      </c>
      <c r="B32" s="12" t="s">
        <v>26</v>
      </c>
    </row>
    <row r="34" spans="1:9" x14ac:dyDescent="0.25">
      <c r="A34" s="12" t="s">
        <v>27</v>
      </c>
    </row>
    <row r="35" spans="1:9" s="33" customFormat="1" ht="45" x14ac:dyDescent="0.25">
      <c r="A35" s="32" t="s">
        <v>28</v>
      </c>
      <c r="B35" s="32" t="s">
        <v>29</v>
      </c>
      <c r="C35" s="32" t="s">
        <v>30</v>
      </c>
      <c r="D35" s="32" t="s">
        <v>31</v>
      </c>
      <c r="E35" s="32" t="s">
        <v>32</v>
      </c>
      <c r="F35" s="32" t="s">
        <v>33</v>
      </c>
      <c r="G35" s="32" t="s">
        <v>34</v>
      </c>
      <c r="H35" s="32" t="s">
        <v>35</v>
      </c>
      <c r="I35" s="32" t="s">
        <v>36</v>
      </c>
    </row>
    <row r="36" spans="1:9" s="28" customFormat="1" ht="60" x14ac:dyDescent="0.25">
      <c r="A36" s="27" t="s">
        <v>37</v>
      </c>
      <c r="B36" s="27" t="s">
        <v>38</v>
      </c>
      <c r="C36" s="29"/>
      <c r="D36" s="29"/>
      <c r="E36" s="29"/>
      <c r="F36" s="29"/>
      <c r="G36" s="29"/>
      <c r="H36" s="29"/>
      <c r="I36" s="29"/>
    </row>
    <row r="37" spans="1:9" s="28" customFormat="1" ht="52.5" customHeight="1" x14ac:dyDescent="0.25">
      <c r="A37" s="29" t="s">
        <v>39</v>
      </c>
      <c r="B37" s="29" t="s">
        <v>40</v>
      </c>
      <c r="C37" s="35">
        <v>1000</v>
      </c>
      <c r="D37" s="35" t="s">
        <v>41</v>
      </c>
      <c r="E37" s="30"/>
      <c r="F37" s="29" t="str">
        <f>IF(ISBLANK(E37),"", PRODUCT(C37,E37))</f>
        <v/>
      </c>
      <c r="G37" s="31"/>
      <c r="H37" s="29"/>
      <c r="I37" s="29"/>
    </row>
    <row r="38" spans="1:9" s="28" customFormat="1" ht="30" x14ac:dyDescent="0.25">
      <c r="A38" s="29" t="s">
        <v>42</v>
      </c>
      <c r="B38" s="29" t="s">
        <v>43</v>
      </c>
      <c r="C38" s="35"/>
      <c r="D38" s="35"/>
      <c r="E38" s="29"/>
      <c r="F38" s="29"/>
      <c r="G38" s="29"/>
      <c r="H38" s="31"/>
      <c r="I38" s="31"/>
    </row>
    <row r="39" spans="1:9" s="28" customFormat="1" ht="30" x14ac:dyDescent="0.25">
      <c r="A39" s="29" t="s">
        <v>44</v>
      </c>
      <c r="B39" s="29" t="s">
        <v>45</v>
      </c>
      <c r="C39" s="35"/>
      <c r="D39" s="35"/>
      <c r="E39" s="29"/>
      <c r="F39" s="29"/>
      <c r="G39" s="29"/>
      <c r="H39" s="31"/>
      <c r="I39" s="31"/>
    </row>
    <row r="40" spans="1:9" s="28" customFormat="1" ht="30" x14ac:dyDescent="0.25">
      <c r="A40" s="29" t="s">
        <v>46</v>
      </c>
      <c r="B40" s="29" t="s">
        <v>47</v>
      </c>
      <c r="C40" s="35"/>
      <c r="D40" s="35"/>
      <c r="E40" s="29"/>
      <c r="F40" s="29"/>
      <c r="G40" s="29"/>
      <c r="H40" s="31"/>
      <c r="I40" s="31"/>
    </row>
    <row r="41" spans="1:9" s="28" customFormat="1" x14ac:dyDescent="0.25">
      <c r="A41" s="29" t="s">
        <v>48</v>
      </c>
      <c r="B41" s="29" t="s">
        <v>49</v>
      </c>
      <c r="C41" s="35"/>
      <c r="D41" s="35"/>
      <c r="E41" s="29"/>
      <c r="F41" s="29"/>
      <c r="G41" s="29"/>
      <c r="H41" s="31"/>
      <c r="I41" s="31"/>
    </row>
    <row r="42" spans="1:9" s="28" customFormat="1" ht="90" x14ac:dyDescent="0.25">
      <c r="A42" s="29" t="s">
        <v>50</v>
      </c>
      <c r="B42" s="29" t="s">
        <v>51</v>
      </c>
      <c r="C42" s="35"/>
      <c r="D42" s="35"/>
      <c r="E42" s="29"/>
      <c r="F42" s="29"/>
      <c r="G42" s="29"/>
      <c r="H42" s="31"/>
      <c r="I42" s="31"/>
    </row>
    <row r="43" spans="1:9" s="28" customFormat="1" ht="54.75" customHeight="1" x14ac:dyDescent="0.25">
      <c r="A43" s="29" t="s">
        <v>52</v>
      </c>
      <c r="B43" s="29" t="s">
        <v>53</v>
      </c>
      <c r="C43" s="35">
        <v>1000</v>
      </c>
      <c r="D43" s="35" t="s">
        <v>54</v>
      </c>
      <c r="E43" s="30"/>
      <c r="F43" s="29" t="str">
        <f>IF(ISBLANK(E43),"", PRODUCT(C43,E43))</f>
        <v/>
      </c>
      <c r="G43" s="31"/>
      <c r="H43" s="29"/>
      <c r="I43" s="29"/>
    </row>
    <row r="44" spans="1:9" s="28" customFormat="1" ht="45" x14ac:dyDescent="0.25">
      <c r="A44" s="29" t="s">
        <v>55</v>
      </c>
      <c r="B44" s="29" t="s">
        <v>56</v>
      </c>
      <c r="C44" s="29"/>
      <c r="D44" s="29"/>
      <c r="E44" s="29"/>
      <c r="F44" s="29"/>
      <c r="G44" s="29"/>
      <c r="H44" s="31"/>
      <c r="I44" s="31"/>
    </row>
    <row r="45" spans="1:9" s="28" customFormat="1" ht="45" x14ac:dyDescent="0.25">
      <c r="A45" s="29" t="s">
        <v>57</v>
      </c>
      <c r="B45" s="29" t="s">
        <v>58</v>
      </c>
      <c r="C45" s="29"/>
      <c r="D45" s="29"/>
      <c r="E45" s="29"/>
      <c r="F45" s="29"/>
      <c r="G45" s="29"/>
      <c r="H45" s="31"/>
      <c r="I45" s="31"/>
    </row>
    <row r="46" spans="1:9" s="28" customFormat="1" ht="30" x14ac:dyDescent="0.25">
      <c r="A46" s="29" t="s">
        <v>59</v>
      </c>
      <c r="B46" s="29" t="s">
        <v>60</v>
      </c>
      <c r="C46" s="29"/>
      <c r="D46" s="29"/>
      <c r="E46" s="29"/>
      <c r="F46" s="29"/>
      <c r="G46" s="29"/>
      <c r="H46" s="31"/>
      <c r="I46" s="31"/>
    </row>
    <row r="47" spans="1:9" s="28" customFormat="1" ht="30" x14ac:dyDescent="0.25">
      <c r="A47" s="29" t="s">
        <v>61</v>
      </c>
      <c r="B47" s="29" t="s">
        <v>62</v>
      </c>
      <c r="C47" s="29"/>
      <c r="D47" s="29"/>
      <c r="E47" s="29"/>
      <c r="F47" s="29"/>
      <c r="G47" s="29"/>
      <c r="H47" s="31"/>
      <c r="I47" s="31"/>
    </row>
    <row r="48" spans="1:9" s="28" customFormat="1" x14ac:dyDescent="0.25">
      <c r="A48" s="29" t="s">
        <v>63</v>
      </c>
      <c r="B48" s="29" t="s">
        <v>49</v>
      </c>
      <c r="C48" s="29"/>
      <c r="D48" s="29"/>
      <c r="E48" s="29"/>
      <c r="F48" s="29"/>
      <c r="G48" s="29"/>
      <c r="H48" s="31"/>
      <c r="I48" s="31"/>
    </row>
    <row r="49" spans="1:9" s="28" customFormat="1" ht="30" x14ac:dyDescent="0.25">
      <c r="A49" s="29" t="s">
        <v>64</v>
      </c>
      <c r="B49" s="29" t="s">
        <v>65</v>
      </c>
      <c r="C49" s="29"/>
      <c r="D49" s="29"/>
      <c r="E49" s="29"/>
      <c r="F49" s="29"/>
      <c r="G49" s="29"/>
      <c r="H49" s="31"/>
      <c r="I49" s="31"/>
    </row>
    <row r="50" spans="1:9" s="28" customFormat="1" ht="60" x14ac:dyDescent="0.25">
      <c r="A50" s="29" t="s">
        <v>66</v>
      </c>
      <c r="B50" s="29" t="s">
        <v>67</v>
      </c>
      <c r="C50" s="29"/>
      <c r="D50" s="29"/>
      <c r="E50" s="29"/>
      <c r="F50" s="29"/>
      <c r="G50" s="29"/>
      <c r="H50" s="31"/>
      <c r="I50" s="31"/>
    </row>
    <row r="51" spans="1:9" s="28" customFormat="1" ht="105" x14ac:dyDescent="0.25">
      <c r="A51" s="29" t="s">
        <v>68</v>
      </c>
      <c r="B51" s="29" t="s">
        <v>69</v>
      </c>
      <c r="C51" s="29"/>
      <c r="D51" s="29"/>
      <c r="E51" s="29"/>
      <c r="F51" s="29"/>
      <c r="G51" s="29"/>
      <c r="H51" s="31"/>
      <c r="I51" s="31"/>
    </row>
    <row r="52" spans="1:9" x14ac:dyDescent="0.25">
      <c r="E52" s="15" t="s">
        <v>70</v>
      </c>
      <c r="F52" s="15" t="str">
        <f>IF((COUNT(C37:C51)&lt;&gt;COUNT(F37:F51)),"", ROUND(SUM(F37:F51),2))</f>
        <v/>
      </c>
      <c r="G52" s="14" t="str">
        <f>IF((COUNT(C37:C51)&lt;&gt;COUNT(F37:F51)),"Neužpildytos visų objektų kainos", "")</f>
        <v>Neužpildytos visų objektų kainos</v>
      </c>
    </row>
    <row r="53" spans="1:9" x14ac:dyDescent="0.25">
      <c r="C53" s="34" t="s">
        <v>71</v>
      </c>
      <c r="D53" s="16"/>
      <c r="E53" s="15" t="s">
        <v>72</v>
      </c>
      <c r="F53" s="15" t="str">
        <f>IF(OR(F52="",D53=""),"", ROUND(PRODUCT(D53,F52)/100,2))</f>
        <v/>
      </c>
      <c r="G53" s="14" t="str">
        <f>IF(D53="", "Nurodykite taikomą PVM dydį", "")</f>
        <v>Nurodykite taikomą PVM dydį</v>
      </c>
    </row>
    <row r="54" spans="1:9" x14ac:dyDescent="0.25">
      <c r="E54" s="15" t="s">
        <v>73</v>
      </c>
      <c r="F54" s="15">
        <f>IF(ISBLANK(F53), "", ROUND(SUM(F52:F53),2))</f>
        <v>0</v>
      </c>
      <c r="G54" s="14"/>
    </row>
    <row r="58" spans="1:9" x14ac:dyDescent="0.25">
      <c r="A58" s="12" t="s">
        <v>74</v>
      </c>
      <c r="B58" s="12" t="s">
        <v>75</v>
      </c>
    </row>
    <row r="60" spans="1:9" x14ac:dyDescent="0.25">
      <c r="A60" s="12" t="s">
        <v>27</v>
      </c>
    </row>
    <row r="61" spans="1:9" s="33" customFormat="1" ht="45" x14ac:dyDescent="0.25">
      <c r="A61" s="32" t="s">
        <v>28</v>
      </c>
      <c r="B61" s="32" t="s">
        <v>29</v>
      </c>
      <c r="C61" s="32" t="s">
        <v>30</v>
      </c>
      <c r="D61" s="32" t="s">
        <v>31</v>
      </c>
      <c r="E61" s="32" t="s">
        <v>32</v>
      </c>
      <c r="F61" s="32" t="s">
        <v>33</v>
      </c>
      <c r="G61" s="32" t="s">
        <v>34</v>
      </c>
      <c r="H61" s="32" t="s">
        <v>35</v>
      </c>
      <c r="I61" s="32" t="s">
        <v>36</v>
      </c>
    </row>
    <row r="62" spans="1:9" s="23" customFormat="1" ht="45" x14ac:dyDescent="0.25">
      <c r="A62" s="22" t="s">
        <v>76</v>
      </c>
      <c r="B62" s="22" t="s">
        <v>77</v>
      </c>
      <c r="C62" s="24"/>
      <c r="D62" s="24"/>
      <c r="E62" s="24"/>
      <c r="F62" s="24"/>
      <c r="G62" s="24"/>
      <c r="H62" s="24"/>
      <c r="I62" s="24"/>
    </row>
    <row r="63" spans="1:9" s="23" customFormat="1" ht="59.25" customHeight="1" x14ac:dyDescent="0.25">
      <c r="A63" s="24" t="s">
        <v>78</v>
      </c>
      <c r="B63" s="24" t="s">
        <v>77</v>
      </c>
      <c r="C63" s="35">
        <v>20000</v>
      </c>
      <c r="D63" s="35" t="s">
        <v>54</v>
      </c>
      <c r="E63" s="25"/>
      <c r="F63" s="24" t="str">
        <f>IF(ISBLANK(E63),"", PRODUCT(C63,E63))</f>
        <v/>
      </c>
      <c r="G63" s="26"/>
      <c r="H63" s="24"/>
      <c r="I63" s="24"/>
    </row>
    <row r="64" spans="1:9" s="23" customFormat="1" x14ac:dyDescent="0.25">
      <c r="A64" s="24" t="s">
        <v>79</v>
      </c>
      <c r="B64" s="24" t="s">
        <v>80</v>
      </c>
      <c r="C64" s="24"/>
      <c r="D64" s="24"/>
      <c r="E64" s="24"/>
      <c r="F64" s="24"/>
      <c r="G64" s="24"/>
      <c r="H64" s="26"/>
      <c r="I64" s="26"/>
    </row>
    <row r="65" spans="1:9" s="23" customFormat="1" x14ac:dyDescent="0.25">
      <c r="A65" s="24" t="s">
        <v>81</v>
      </c>
      <c r="B65" s="24" t="s">
        <v>82</v>
      </c>
      <c r="C65" s="24"/>
      <c r="D65" s="24"/>
      <c r="E65" s="24"/>
      <c r="F65" s="24"/>
      <c r="G65" s="24"/>
      <c r="H65" s="26"/>
      <c r="I65" s="26"/>
    </row>
    <row r="66" spans="1:9" s="23" customFormat="1" x14ac:dyDescent="0.25">
      <c r="A66" s="24" t="s">
        <v>83</v>
      </c>
      <c r="B66" s="24" t="s">
        <v>84</v>
      </c>
      <c r="C66" s="24"/>
      <c r="D66" s="24"/>
      <c r="E66" s="24"/>
      <c r="F66" s="24"/>
      <c r="G66" s="24"/>
      <c r="H66" s="26"/>
      <c r="I66" s="26"/>
    </row>
    <row r="67" spans="1:9" s="23" customFormat="1" ht="45" x14ac:dyDescent="0.25">
      <c r="A67" s="24" t="s">
        <v>85</v>
      </c>
      <c r="B67" s="24" t="s">
        <v>86</v>
      </c>
      <c r="C67" s="24"/>
      <c r="D67" s="24"/>
      <c r="E67" s="24"/>
      <c r="F67" s="24"/>
      <c r="G67" s="24"/>
      <c r="H67" s="26"/>
      <c r="I67" s="26"/>
    </row>
    <row r="68" spans="1:9" s="23" customFormat="1" ht="45" x14ac:dyDescent="0.25">
      <c r="A68" s="24" t="s">
        <v>87</v>
      </c>
      <c r="B68" s="24" t="s">
        <v>88</v>
      </c>
      <c r="C68" s="24"/>
      <c r="D68" s="24"/>
      <c r="E68" s="24"/>
      <c r="F68" s="24"/>
      <c r="G68" s="24"/>
      <c r="H68" s="26"/>
      <c r="I68" s="26"/>
    </row>
    <row r="69" spans="1:9" s="23" customFormat="1" ht="30" x14ac:dyDescent="0.25">
      <c r="A69" s="24" t="s">
        <v>89</v>
      </c>
      <c r="B69" s="24" t="s">
        <v>90</v>
      </c>
      <c r="C69" s="24"/>
      <c r="D69" s="24"/>
      <c r="E69" s="24"/>
      <c r="F69" s="24"/>
      <c r="G69" s="24"/>
      <c r="H69" s="26"/>
      <c r="I69" s="26"/>
    </row>
    <row r="70" spans="1:9" s="23" customFormat="1" x14ac:dyDescent="0.25">
      <c r="A70" s="24" t="s">
        <v>91</v>
      </c>
      <c r="B70" s="24" t="s">
        <v>49</v>
      </c>
      <c r="C70" s="24"/>
      <c r="D70" s="24"/>
      <c r="E70" s="24"/>
      <c r="F70" s="24"/>
      <c r="G70" s="24"/>
      <c r="H70" s="26"/>
      <c r="I70" s="26"/>
    </row>
    <row r="71" spans="1:9" s="23" customFormat="1" ht="90" x14ac:dyDescent="0.25">
      <c r="A71" s="24" t="s">
        <v>92</v>
      </c>
      <c r="B71" s="24" t="s">
        <v>93</v>
      </c>
      <c r="C71" s="24"/>
      <c r="D71" s="24"/>
      <c r="E71" s="24"/>
      <c r="F71" s="24"/>
      <c r="G71" s="24"/>
      <c r="H71" s="26"/>
      <c r="I71" s="26"/>
    </row>
    <row r="72" spans="1:9" x14ac:dyDescent="0.25">
      <c r="E72" s="15" t="s">
        <v>70</v>
      </c>
      <c r="F72" s="15" t="str">
        <f>IF((COUNT(C63:C71)&lt;&gt;COUNT(F63:F71)),"", ROUND(SUM(F63:F71),2))</f>
        <v/>
      </c>
      <c r="G72" s="14" t="str">
        <f>IF((COUNT(C63:C71)&lt;&gt;COUNT(F63:F71)),"Neužpildytos visų objektų kainos", "")</f>
        <v>Neužpildytos visų objektų kainos</v>
      </c>
    </row>
    <row r="73" spans="1:9" x14ac:dyDescent="0.25">
      <c r="C73" s="34" t="s">
        <v>71</v>
      </c>
      <c r="D73" s="16"/>
      <c r="E73" s="15" t="s">
        <v>72</v>
      </c>
      <c r="F73" s="15" t="str">
        <f>IF(OR(F72="",D73=""),"", ROUND(PRODUCT(D73,F72)/100,2))</f>
        <v/>
      </c>
      <c r="G73" s="14" t="str">
        <f>IF(D73="", "Nurodykite taikomą PVM dydį", "")</f>
        <v>Nurodykite taikomą PVM dydį</v>
      </c>
    </row>
    <row r="74" spans="1:9" x14ac:dyDescent="0.25">
      <c r="E74" s="15" t="s">
        <v>73</v>
      </c>
      <c r="F74" s="15">
        <f>IF(ISBLANK(F73), "", ROUND(SUM(F72:F73),2))</f>
        <v>0</v>
      </c>
      <c r="G74" s="14"/>
    </row>
    <row r="78" spans="1:9" x14ac:dyDescent="0.25">
      <c r="A78" s="12" t="s">
        <v>94</v>
      </c>
      <c r="B78" s="12" t="s">
        <v>75</v>
      </c>
    </row>
    <row r="80" spans="1:9" x14ac:dyDescent="0.25">
      <c r="A80" s="12" t="s">
        <v>27</v>
      </c>
    </row>
    <row r="81" spans="1:9" s="33" customFormat="1" ht="45" x14ac:dyDescent="0.25">
      <c r="A81" s="32" t="s">
        <v>28</v>
      </c>
      <c r="B81" s="32" t="s">
        <v>29</v>
      </c>
      <c r="C81" s="32" t="s">
        <v>30</v>
      </c>
      <c r="D81" s="32" t="s">
        <v>31</v>
      </c>
      <c r="E81" s="32" t="s">
        <v>32</v>
      </c>
      <c r="F81" s="32" t="s">
        <v>33</v>
      </c>
      <c r="G81" s="32" t="s">
        <v>34</v>
      </c>
      <c r="H81" s="32" t="s">
        <v>35</v>
      </c>
      <c r="I81" s="32" t="s">
        <v>36</v>
      </c>
    </row>
    <row r="82" spans="1:9" s="23" customFormat="1" ht="45" x14ac:dyDescent="0.25">
      <c r="A82" s="22" t="s">
        <v>95</v>
      </c>
      <c r="B82" s="22" t="s">
        <v>77</v>
      </c>
      <c r="C82" s="24"/>
      <c r="D82" s="24"/>
      <c r="E82" s="24"/>
      <c r="F82" s="24"/>
      <c r="G82" s="24"/>
      <c r="H82" s="24"/>
      <c r="I82" s="24"/>
    </row>
    <row r="83" spans="1:9" s="23" customFormat="1" ht="53.25" customHeight="1" x14ac:dyDescent="0.25">
      <c r="A83" s="24" t="s">
        <v>96</v>
      </c>
      <c r="B83" s="24" t="s">
        <v>77</v>
      </c>
      <c r="C83" s="35">
        <v>36000</v>
      </c>
      <c r="D83" s="35" t="s">
        <v>54</v>
      </c>
      <c r="E83" s="25"/>
      <c r="F83" s="24" t="str">
        <f>IF(ISBLANK(E83),"", PRODUCT(C83,E83))</f>
        <v/>
      </c>
      <c r="G83" s="26"/>
      <c r="H83" s="24"/>
      <c r="I83" s="24"/>
    </row>
    <row r="84" spans="1:9" s="23" customFormat="1" x14ac:dyDescent="0.25">
      <c r="A84" s="24" t="s">
        <v>97</v>
      </c>
      <c r="B84" s="24" t="s">
        <v>80</v>
      </c>
      <c r="C84" s="24"/>
      <c r="D84" s="24"/>
      <c r="E84" s="24"/>
      <c r="F84" s="24"/>
      <c r="G84" s="24"/>
      <c r="H84" s="26"/>
      <c r="I84" s="26"/>
    </row>
    <row r="85" spans="1:9" s="23" customFormat="1" x14ac:dyDescent="0.25">
      <c r="A85" s="24" t="s">
        <v>98</v>
      </c>
      <c r="B85" s="24" t="s">
        <v>82</v>
      </c>
      <c r="C85" s="24"/>
      <c r="D85" s="24"/>
      <c r="E85" s="24"/>
      <c r="F85" s="24"/>
      <c r="G85" s="24"/>
      <c r="H85" s="26"/>
      <c r="I85" s="26"/>
    </row>
    <row r="86" spans="1:9" s="23" customFormat="1" x14ac:dyDescent="0.25">
      <c r="A86" s="24" t="s">
        <v>99</v>
      </c>
      <c r="B86" s="24" t="s">
        <v>100</v>
      </c>
      <c r="C86" s="24"/>
      <c r="D86" s="24"/>
      <c r="E86" s="24"/>
      <c r="F86" s="24"/>
      <c r="G86" s="24"/>
      <c r="H86" s="26"/>
      <c r="I86" s="26"/>
    </row>
    <row r="87" spans="1:9" s="23" customFormat="1" ht="45" x14ac:dyDescent="0.25">
      <c r="A87" s="24" t="s">
        <v>101</v>
      </c>
      <c r="B87" s="24" t="s">
        <v>86</v>
      </c>
      <c r="C87" s="24"/>
      <c r="D87" s="24"/>
      <c r="E87" s="24"/>
      <c r="F87" s="24"/>
      <c r="G87" s="24"/>
      <c r="H87" s="26"/>
      <c r="I87" s="26"/>
    </row>
    <row r="88" spans="1:9" s="23" customFormat="1" ht="45" x14ac:dyDescent="0.25">
      <c r="A88" s="24" t="s">
        <v>102</v>
      </c>
      <c r="B88" s="24" t="s">
        <v>88</v>
      </c>
      <c r="C88" s="24"/>
      <c r="D88" s="24"/>
      <c r="E88" s="24"/>
      <c r="F88" s="24"/>
      <c r="G88" s="24"/>
      <c r="H88" s="26"/>
      <c r="I88" s="26"/>
    </row>
    <row r="89" spans="1:9" s="23" customFormat="1" x14ac:dyDescent="0.25">
      <c r="A89" s="24" t="s">
        <v>103</v>
      </c>
      <c r="B89" s="24" t="s">
        <v>104</v>
      </c>
      <c r="C89" s="24"/>
      <c r="D89" s="24"/>
      <c r="E89" s="24"/>
      <c r="F89" s="24"/>
      <c r="G89" s="24"/>
      <c r="H89" s="26"/>
      <c r="I89" s="26"/>
    </row>
    <row r="90" spans="1:9" s="23" customFormat="1" x14ac:dyDescent="0.25">
      <c r="A90" s="24" t="s">
        <v>105</v>
      </c>
      <c r="B90" s="24" t="s">
        <v>49</v>
      </c>
      <c r="C90" s="24"/>
      <c r="D90" s="24"/>
      <c r="E90" s="24"/>
      <c r="F90" s="24"/>
      <c r="G90" s="24"/>
      <c r="H90" s="26"/>
      <c r="I90" s="26"/>
    </row>
    <row r="91" spans="1:9" s="23" customFormat="1" ht="90" x14ac:dyDescent="0.25">
      <c r="A91" s="24" t="s">
        <v>106</v>
      </c>
      <c r="B91" s="24" t="s">
        <v>93</v>
      </c>
      <c r="C91" s="24"/>
      <c r="D91" s="24"/>
      <c r="E91" s="24"/>
      <c r="F91" s="24"/>
      <c r="G91" s="24"/>
      <c r="H91" s="26"/>
      <c r="I91" s="26"/>
    </row>
    <row r="92" spans="1:9" x14ac:dyDescent="0.25">
      <c r="E92" s="15" t="s">
        <v>70</v>
      </c>
      <c r="F92" s="15" t="str">
        <f>IF((COUNT(C83:C91)&lt;&gt;COUNT(F83:F91)),"", ROUND(SUM(F83:F91),2))</f>
        <v/>
      </c>
      <c r="G92" s="14" t="str">
        <f>IF((COUNT(C83:C91)&lt;&gt;COUNT(F83:F91)),"Neužpildytos visų objektų kainos", "")</f>
        <v>Neužpildytos visų objektų kainos</v>
      </c>
    </row>
    <row r="93" spans="1:9" x14ac:dyDescent="0.25">
      <c r="C93" s="34" t="s">
        <v>71</v>
      </c>
      <c r="D93" s="16"/>
      <c r="E93" s="15" t="s">
        <v>72</v>
      </c>
      <c r="F93" s="15" t="str">
        <f>IF(OR(F92="",D93=""),"", ROUND(PRODUCT(D93,F92)/100,2))</f>
        <v/>
      </c>
      <c r="G93" s="14" t="str">
        <f>IF(D93="", "Nurodykite taikomą PVM dydį", "")</f>
        <v>Nurodykite taikomą PVM dydį</v>
      </c>
    </row>
    <row r="94" spans="1:9" x14ac:dyDescent="0.25">
      <c r="E94" s="15" t="s">
        <v>73</v>
      </c>
      <c r="F94" s="15">
        <f>IF(ISBLANK(F93), "", ROUND(SUM(F92:F93),2))</f>
        <v>0</v>
      </c>
      <c r="G94" s="14"/>
    </row>
  </sheetData>
  <sheetProtection algorithmName="SHA-512" hashValue="eYTKts3x86vTCaAf3VUAorhoizketV/OqxGvAjp9HtXGnesoSCH8OzzrF4KLXtrjUTdleqP4ds79oocH5aY1qA==" saltValue="x0gKznPChH/Q4SwP3wKLnw==" spinCount="100000" sheet="1" objects="1" scenarios="1"/>
  <mergeCells count="29">
    <mergeCell ref="A30:C30"/>
    <mergeCell ref="D30:F30"/>
    <mergeCell ref="A29:F29"/>
    <mergeCell ref="C14:F14"/>
    <mergeCell ref="A12:B12"/>
    <mergeCell ref="A21:B21"/>
    <mergeCell ref="A28:F28"/>
    <mergeCell ref="C20:F20"/>
    <mergeCell ref="C16:F16"/>
    <mergeCell ref="A14:B14"/>
    <mergeCell ref="A17:B17"/>
    <mergeCell ref="A24:F24"/>
    <mergeCell ref="A20:B20"/>
    <mergeCell ref="A19:B19"/>
    <mergeCell ref="C12:F12"/>
    <mergeCell ref="C21:F21"/>
    <mergeCell ref="A27:F27"/>
    <mergeCell ref="A26:F26"/>
    <mergeCell ref="C19:F19"/>
    <mergeCell ref="A13:B13"/>
    <mergeCell ref="A25:F25"/>
    <mergeCell ref="C13:F13"/>
    <mergeCell ref="C18:F18"/>
    <mergeCell ref="A16:B16"/>
    <mergeCell ref="A23:F23"/>
    <mergeCell ref="C15:F15"/>
    <mergeCell ref="A18:B18"/>
    <mergeCell ref="C17:F17"/>
    <mergeCell ref="A15:B15"/>
  </mergeCells>
  <pageMargins left="0.11811023622047245" right="0.11811023622047245" top="0.15748031496062992" bottom="0.15748031496062992" header="0.31496062992125984" footer="0.31496062992125984"/>
  <pageSetup paperSize="9" scale="79" fitToHeight="0" orientation="landscape"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2:K100"/>
  <sheetViews>
    <sheetView workbookViewId="0"/>
  </sheetViews>
  <sheetFormatPr defaultColWidth="10.875" defaultRowHeight="15" x14ac:dyDescent="0.25"/>
  <cols>
    <col min="1" max="1" width="13.875" style="1" customWidth="1"/>
    <col min="2" max="2" width="10.875" style="1" customWidth="1"/>
    <col min="3" max="16384" width="10.875" style="1"/>
  </cols>
  <sheetData>
    <row r="2" spans="1:11" x14ac:dyDescent="0.25">
      <c r="A2" s="83" t="s">
        <v>107</v>
      </c>
      <c r="B2" s="37"/>
      <c r="C2" s="37"/>
      <c r="D2" s="37"/>
      <c r="E2" s="37"/>
      <c r="F2" s="37"/>
      <c r="G2" s="37"/>
      <c r="H2" s="37"/>
      <c r="I2" s="37"/>
      <c r="J2" s="37"/>
      <c r="K2" s="37"/>
    </row>
    <row r="3" spans="1:11" x14ac:dyDescent="0.25">
      <c r="A3" s="37"/>
      <c r="B3" s="37"/>
      <c r="C3" s="37"/>
      <c r="D3" s="37"/>
      <c r="E3" s="37"/>
      <c r="F3" s="37"/>
      <c r="G3" s="37"/>
      <c r="H3" s="37"/>
      <c r="I3" s="37"/>
      <c r="J3" s="37"/>
      <c r="K3" s="37"/>
    </row>
    <row r="4" spans="1:11" ht="15.95" customHeight="1" thickBot="1" x14ac:dyDescent="0.3">
      <c r="A4" s="7"/>
      <c r="B4" s="7"/>
      <c r="C4" s="7"/>
      <c r="D4" s="7"/>
      <c r="E4" s="7"/>
      <c r="F4" s="7"/>
      <c r="G4" s="7"/>
      <c r="H4" s="7"/>
      <c r="I4" s="7"/>
      <c r="J4" s="7"/>
    </row>
    <row r="5" spans="1:11" ht="48" customHeight="1" x14ac:dyDescent="0.25">
      <c r="A5" s="65" t="s">
        <v>108</v>
      </c>
      <c r="B5" s="56"/>
      <c r="C5" s="54" t="s">
        <v>109</v>
      </c>
      <c r="D5" s="55"/>
      <c r="E5" s="56"/>
      <c r="F5" s="54" t="s">
        <v>110</v>
      </c>
      <c r="G5" s="55"/>
      <c r="H5" s="56"/>
      <c r="I5" s="54" t="s">
        <v>111</v>
      </c>
      <c r="J5" s="56"/>
      <c r="K5" s="9" t="s">
        <v>112</v>
      </c>
    </row>
    <row r="6" spans="1:11" ht="48.95" customHeight="1" x14ac:dyDescent="0.25">
      <c r="A6" s="61"/>
      <c r="B6" s="46"/>
      <c r="C6" s="57"/>
      <c r="D6" s="58"/>
      <c r="E6" s="46"/>
      <c r="F6" s="57"/>
      <c r="G6" s="58"/>
      <c r="H6" s="46"/>
      <c r="I6" s="57"/>
      <c r="J6" s="46"/>
      <c r="K6" s="17"/>
    </row>
    <row r="7" spans="1:11" ht="48.95" customHeight="1" x14ac:dyDescent="0.25">
      <c r="A7" s="61"/>
      <c r="B7" s="46"/>
      <c r="C7" s="57"/>
      <c r="D7" s="58"/>
      <c r="E7" s="46"/>
      <c r="F7" s="57"/>
      <c r="G7" s="58"/>
      <c r="H7" s="46"/>
      <c r="I7" s="57"/>
      <c r="J7" s="46"/>
      <c r="K7" s="17"/>
    </row>
    <row r="8" spans="1:11" ht="48.95" customHeight="1" x14ac:dyDescent="0.25">
      <c r="A8" s="61"/>
      <c r="B8" s="46"/>
      <c r="C8" s="57"/>
      <c r="D8" s="58"/>
      <c r="E8" s="46"/>
      <c r="F8" s="57"/>
      <c r="G8" s="58"/>
      <c r="H8" s="46"/>
      <c r="I8" s="57"/>
      <c r="J8" s="46"/>
      <c r="K8" s="17"/>
    </row>
    <row r="9" spans="1:11" ht="48.95" customHeight="1" x14ac:dyDescent="0.25">
      <c r="A9" s="61"/>
      <c r="B9" s="46"/>
      <c r="C9" s="57"/>
      <c r="D9" s="58"/>
      <c r="E9" s="46"/>
      <c r="F9" s="57"/>
      <c r="G9" s="58"/>
      <c r="H9" s="46"/>
      <c r="I9" s="57"/>
      <c r="J9" s="46"/>
      <c r="K9" s="17"/>
    </row>
    <row r="10" spans="1:11" ht="48.95" customHeight="1" x14ac:dyDescent="0.25">
      <c r="A10" s="61"/>
      <c r="B10" s="46"/>
      <c r="C10" s="57"/>
      <c r="D10" s="58"/>
      <c r="E10" s="46"/>
      <c r="F10" s="57"/>
      <c r="G10" s="58"/>
      <c r="H10" s="46"/>
      <c r="I10" s="57"/>
      <c r="J10" s="46"/>
      <c r="K10" s="17"/>
    </row>
    <row r="11" spans="1:11" ht="48.95" customHeight="1" x14ac:dyDescent="0.25">
      <c r="A11" s="61"/>
      <c r="B11" s="46"/>
      <c r="C11" s="57"/>
      <c r="D11" s="58"/>
      <c r="E11" s="46"/>
      <c r="F11" s="57"/>
      <c r="G11" s="58"/>
      <c r="H11" s="46"/>
      <c r="I11" s="57"/>
      <c r="J11" s="46"/>
      <c r="K11" s="17"/>
    </row>
    <row r="12" spans="1:11" ht="48.95" customHeight="1" x14ac:dyDescent="0.25">
      <c r="A12" s="61"/>
      <c r="B12" s="46"/>
      <c r="C12" s="57"/>
      <c r="D12" s="58"/>
      <c r="E12" s="46"/>
      <c r="F12" s="57"/>
      <c r="G12" s="58"/>
      <c r="H12" s="46"/>
      <c r="I12" s="57"/>
      <c r="J12" s="46"/>
      <c r="K12" s="17"/>
    </row>
    <row r="13" spans="1:11" ht="48.95" customHeight="1" x14ac:dyDescent="0.25">
      <c r="A13" s="61"/>
      <c r="B13" s="46"/>
      <c r="C13" s="57"/>
      <c r="D13" s="58"/>
      <c r="E13" s="46"/>
      <c r="F13" s="57"/>
      <c r="G13" s="58"/>
      <c r="H13" s="46"/>
      <c r="I13" s="57"/>
      <c r="J13" s="46"/>
      <c r="K13" s="17"/>
    </row>
    <row r="14" spans="1:11" ht="48.95" customHeight="1" x14ac:dyDescent="0.25">
      <c r="A14" s="61"/>
      <c r="B14" s="46"/>
      <c r="C14" s="57"/>
      <c r="D14" s="58"/>
      <c r="E14" s="46"/>
      <c r="F14" s="57"/>
      <c r="G14" s="58"/>
      <c r="H14" s="46"/>
      <c r="I14" s="57"/>
      <c r="J14" s="46"/>
      <c r="K14" s="17"/>
    </row>
    <row r="15" spans="1:11" ht="48" customHeight="1" thickBot="1" x14ac:dyDescent="0.3">
      <c r="A15" s="70"/>
      <c r="B15" s="64"/>
      <c r="C15" s="62"/>
      <c r="D15" s="63"/>
      <c r="E15" s="64"/>
      <c r="F15" s="62"/>
      <c r="G15" s="63"/>
      <c r="H15" s="64"/>
      <c r="I15" s="62"/>
      <c r="J15" s="64"/>
      <c r="K15" s="18"/>
    </row>
    <row r="16" spans="1:11" ht="18.95" customHeight="1" x14ac:dyDescent="0.25">
      <c r="A16" s="10"/>
      <c r="B16" s="10"/>
      <c r="C16" s="10"/>
      <c r="D16" s="10"/>
      <c r="E16" s="10"/>
      <c r="F16" s="10"/>
      <c r="G16" s="10"/>
      <c r="H16" s="10"/>
      <c r="I16" s="10"/>
      <c r="J16" s="10"/>
      <c r="K16" s="11"/>
    </row>
    <row r="17" spans="1:11" ht="48.95" customHeight="1" x14ac:dyDescent="0.25">
      <c r="A17" s="75" t="s">
        <v>113</v>
      </c>
      <c r="B17" s="37"/>
      <c r="C17" s="37"/>
      <c r="D17" s="37"/>
      <c r="E17" s="37"/>
      <c r="F17" s="37"/>
      <c r="G17" s="37"/>
      <c r="H17" s="37"/>
      <c r="I17" s="37"/>
      <c r="J17" s="37"/>
      <c r="K17" s="37"/>
    </row>
    <row r="18" spans="1:11" ht="15.95" customHeight="1" thickBot="1" x14ac:dyDescent="0.3">
      <c r="A18" s="10"/>
      <c r="B18" s="10"/>
      <c r="C18" s="10"/>
      <c r="D18" s="10"/>
      <c r="E18" s="10"/>
      <c r="F18" s="10"/>
      <c r="G18" s="10"/>
      <c r="H18" s="10"/>
      <c r="I18" s="10"/>
      <c r="J18" s="10"/>
      <c r="K18" s="11"/>
    </row>
    <row r="19" spans="1:11" ht="48.95" customHeight="1" x14ac:dyDescent="0.25">
      <c r="A19" s="65" t="s">
        <v>29</v>
      </c>
      <c r="B19" s="56"/>
      <c r="C19" s="54" t="s">
        <v>109</v>
      </c>
      <c r="D19" s="55"/>
      <c r="E19" s="56"/>
      <c r="F19" s="54" t="s">
        <v>114</v>
      </c>
      <c r="G19" s="55"/>
      <c r="H19" s="56"/>
      <c r="I19" s="68" t="s">
        <v>111</v>
      </c>
      <c r="J19" s="69"/>
      <c r="K19" s="11"/>
    </row>
    <row r="20" spans="1:11" ht="48.95" customHeight="1" x14ac:dyDescent="0.25">
      <c r="A20" s="61"/>
      <c r="B20" s="46"/>
      <c r="C20" s="57"/>
      <c r="D20" s="58"/>
      <c r="E20" s="46"/>
      <c r="F20" s="57"/>
      <c r="G20" s="58"/>
      <c r="H20" s="46"/>
      <c r="I20" s="59"/>
      <c r="J20" s="60"/>
      <c r="K20" s="11"/>
    </row>
    <row r="21" spans="1:11" ht="48.95" customHeight="1" x14ac:dyDescent="0.25">
      <c r="A21" s="61"/>
      <c r="B21" s="46"/>
      <c r="C21" s="57"/>
      <c r="D21" s="58"/>
      <c r="E21" s="46"/>
      <c r="F21" s="57"/>
      <c r="G21" s="58"/>
      <c r="H21" s="46"/>
      <c r="I21" s="59"/>
      <c r="J21" s="60"/>
      <c r="K21" s="11"/>
    </row>
    <row r="22" spans="1:11" ht="48.95" customHeight="1" x14ac:dyDescent="0.25">
      <c r="A22" s="61"/>
      <c r="B22" s="46"/>
      <c r="C22" s="57"/>
      <c r="D22" s="58"/>
      <c r="E22" s="46"/>
      <c r="F22" s="57"/>
      <c r="G22" s="58"/>
      <c r="H22" s="46"/>
      <c r="I22" s="59"/>
      <c r="J22" s="60"/>
      <c r="K22" s="11"/>
    </row>
    <row r="23" spans="1:11" ht="48.95" customHeight="1" x14ac:dyDescent="0.25">
      <c r="A23" s="61"/>
      <c r="B23" s="46"/>
      <c r="C23" s="57"/>
      <c r="D23" s="58"/>
      <c r="E23" s="46"/>
      <c r="F23" s="57"/>
      <c r="G23" s="58"/>
      <c r="H23" s="46"/>
      <c r="I23" s="59"/>
      <c r="J23" s="60"/>
      <c r="K23" s="11"/>
    </row>
    <row r="24" spans="1:11" ht="48.95" customHeight="1" x14ac:dyDescent="0.25">
      <c r="A24" s="61"/>
      <c r="B24" s="46"/>
      <c r="C24" s="57"/>
      <c r="D24" s="58"/>
      <c r="E24" s="46"/>
      <c r="F24" s="57"/>
      <c r="G24" s="58"/>
      <c r="H24" s="46"/>
      <c r="I24" s="59"/>
      <c r="J24" s="60"/>
      <c r="K24" s="11"/>
    </row>
    <row r="25" spans="1:11" ht="48.95" customHeight="1" x14ac:dyDescent="0.25">
      <c r="A25" s="61"/>
      <c r="B25" s="46"/>
      <c r="C25" s="57"/>
      <c r="D25" s="58"/>
      <c r="E25" s="46"/>
      <c r="F25" s="57"/>
      <c r="G25" s="58"/>
      <c r="H25" s="46"/>
      <c r="I25" s="59"/>
      <c r="J25" s="60"/>
      <c r="K25" s="11"/>
    </row>
    <row r="26" spans="1:11" ht="48.95" customHeight="1" x14ac:dyDescent="0.25">
      <c r="A26" s="61"/>
      <c r="B26" s="46"/>
      <c r="C26" s="57"/>
      <c r="D26" s="58"/>
      <c r="E26" s="46"/>
      <c r="F26" s="57"/>
      <c r="G26" s="58"/>
      <c r="H26" s="46"/>
      <c r="I26" s="59"/>
      <c r="J26" s="60"/>
      <c r="K26" s="11"/>
    </row>
    <row r="27" spans="1:11" ht="48.95" customHeight="1" x14ac:dyDescent="0.25">
      <c r="A27" s="61"/>
      <c r="B27" s="46"/>
      <c r="C27" s="57"/>
      <c r="D27" s="58"/>
      <c r="E27" s="46"/>
      <c r="F27" s="57"/>
      <c r="G27" s="58"/>
      <c r="H27" s="46"/>
      <c r="I27" s="59"/>
      <c r="J27" s="60"/>
      <c r="K27" s="11"/>
    </row>
    <row r="28" spans="1:11" ht="48.95" customHeight="1" x14ac:dyDescent="0.25">
      <c r="A28" s="61"/>
      <c r="B28" s="46"/>
      <c r="C28" s="57"/>
      <c r="D28" s="58"/>
      <c r="E28" s="46"/>
      <c r="F28" s="57"/>
      <c r="G28" s="58"/>
      <c r="H28" s="46"/>
      <c r="I28" s="59"/>
      <c r="J28" s="60"/>
      <c r="K28" s="11"/>
    </row>
    <row r="29" spans="1:11" ht="48.95" customHeight="1" x14ac:dyDescent="0.25">
      <c r="A29" s="61"/>
      <c r="B29" s="46"/>
      <c r="C29" s="57"/>
      <c r="D29" s="58"/>
      <c r="E29" s="46"/>
      <c r="F29" s="57"/>
      <c r="G29" s="58"/>
      <c r="H29" s="46"/>
      <c r="I29" s="59"/>
      <c r="J29" s="60"/>
      <c r="K29" s="11"/>
    </row>
    <row r="31" spans="1:11" ht="33" customHeight="1" x14ac:dyDescent="0.25">
      <c r="A31" s="77"/>
      <c r="B31" s="37"/>
      <c r="C31" s="37"/>
      <c r="D31" s="37"/>
      <c r="E31" s="37"/>
      <c r="F31" s="37"/>
      <c r="G31" s="37"/>
      <c r="H31" s="37"/>
      <c r="I31" s="37"/>
      <c r="J31" s="37"/>
    </row>
    <row r="33" spans="1:10" ht="15.95" customHeight="1" x14ac:dyDescent="0.25">
      <c r="A33" s="78" t="s">
        <v>115</v>
      </c>
      <c r="B33" s="37"/>
      <c r="C33" s="37"/>
      <c r="D33" s="37"/>
      <c r="E33" s="37"/>
      <c r="F33" s="37"/>
      <c r="G33" s="37"/>
      <c r="H33" s="37"/>
      <c r="I33" s="37"/>
      <c r="J33" s="37"/>
    </row>
    <row r="34" spans="1:10" ht="15.95" customHeight="1" thickBot="1" x14ac:dyDescent="0.3"/>
    <row r="35" spans="1:10" ht="15.95" customHeight="1" x14ac:dyDescent="0.25">
      <c r="A35" s="8" t="s">
        <v>28</v>
      </c>
      <c r="B35" s="73" t="s">
        <v>116</v>
      </c>
      <c r="C35" s="55"/>
      <c r="D35" s="55"/>
      <c r="E35" s="55"/>
      <c r="F35" s="55"/>
      <c r="G35" s="56"/>
      <c r="H35" s="74" t="s">
        <v>117</v>
      </c>
      <c r="I35" s="55"/>
      <c r="J35" s="69"/>
    </row>
    <row r="36" spans="1:10" ht="48" customHeight="1" x14ac:dyDescent="0.25">
      <c r="A36" s="19" t="s">
        <v>118</v>
      </c>
      <c r="B36" s="67" t="s">
        <v>119</v>
      </c>
      <c r="C36" s="58"/>
      <c r="D36" s="58"/>
      <c r="E36" s="58"/>
      <c r="F36" s="58"/>
      <c r="G36" s="46"/>
      <c r="H36" s="71"/>
      <c r="I36" s="58"/>
      <c r="J36" s="60"/>
    </row>
    <row r="37" spans="1:10" ht="48" customHeight="1" x14ac:dyDescent="0.25">
      <c r="A37" s="19" t="s">
        <v>120</v>
      </c>
      <c r="B37" s="67" t="s">
        <v>121</v>
      </c>
      <c r="C37" s="58"/>
      <c r="D37" s="58"/>
      <c r="E37" s="58"/>
      <c r="F37" s="58"/>
      <c r="G37" s="46"/>
      <c r="H37" s="71"/>
      <c r="I37" s="58"/>
      <c r="J37" s="60"/>
    </row>
    <row r="38" spans="1:10" ht="48" customHeight="1" x14ac:dyDescent="0.25">
      <c r="A38" s="19" t="s">
        <v>122</v>
      </c>
      <c r="B38" s="67" t="s">
        <v>123</v>
      </c>
      <c r="C38" s="58"/>
      <c r="D38" s="58"/>
      <c r="E38" s="58"/>
      <c r="F38" s="58"/>
      <c r="G38" s="46"/>
      <c r="H38" s="71"/>
      <c r="I38" s="58"/>
      <c r="J38" s="60"/>
    </row>
    <row r="39" spans="1:10" ht="48" customHeight="1" x14ac:dyDescent="0.25">
      <c r="A39" s="19" t="s">
        <v>124</v>
      </c>
      <c r="B39" s="67" t="s">
        <v>125</v>
      </c>
      <c r="C39" s="58"/>
      <c r="D39" s="58"/>
      <c r="E39" s="58"/>
      <c r="F39" s="58"/>
      <c r="G39" s="46"/>
      <c r="H39" s="71"/>
      <c r="I39" s="58"/>
      <c r="J39" s="60"/>
    </row>
    <row r="40" spans="1:10" ht="48" customHeight="1" x14ac:dyDescent="0.25">
      <c r="A40" s="20"/>
      <c r="B40" s="72"/>
      <c r="C40" s="58"/>
      <c r="D40" s="58"/>
      <c r="E40" s="58"/>
      <c r="F40" s="58"/>
      <c r="G40" s="46"/>
      <c r="H40" s="71"/>
      <c r="I40" s="58"/>
      <c r="J40" s="60"/>
    </row>
    <row r="41" spans="1:10" ht="48" customHeight="1" x14ac:dyDescent="0.25">
      <c r="A41" s="20"/>
      <c r="B41" s="72"/>
      <c r="C41" s="58"/>
      <c r="D41" s="58"/>
      <c r="E41" s="58"/>
      <c r="F41" s="58"/>
      <c r="G41" s="46"/>
      <c r="H41" s="71"/>
      <c r="I41" s="58"/>
      <c r="J41" s="60"/>
    </row>
    <row r="42" spans="1:10" ht="48" customHeight="1" x14ac:dyDescent="0.25">
      <c r="A42" s="20"/>
      <c r="B42" s="72"/>
      <c r="C42" s="58"/>
      <c r="D42" s="58"/>
      <c r="E42" s="58"/>
      <c r="F42" s="58"/>
      <c r="G42" s="46"/>
      <c r="H42" s="71"/>
      <c r="I42" s="58"/>
      <c r="J42" s="60"/>
    </row>
    <row r="43" spans="1:10" ht="48" customHeight="1" x14ac:dyDescent="0.25">
      <c r="A43" s="20"/>
      <c r="B43" s="72"/>
      <c r="C43" s="58"/>
      <c r="D43" s="58"/>
      <c r="E43" s="58"/>
      <c r="F43" s="58"/>
      <c r="G43" s="46"/>
      <c r="H43" s="71"/>
      <c r="I43" s="58"/>
      <c r="J43" s="60"/>
    </row>
    <row r="44" spans="1:10" ht="48" customHeight="1" x14ac:dyDescent="0.25">
      <c r="A44" s="20"/>
      <c r="B44" s="72"/>
      <c r="C44" s="58"/>
      <c r="D44" s="58"/>
      <c r="E44" s="58"/>
      <c r="F44" s="58"/>
      <c r="G44" s="46"/>
      <c r="H44" s="71"/>
      <c r="I44" s="58"/>
      <c r="J44" s="60"/>
    </row>
    <row r="45" spans="1:10" ht="48" customHeight="1" x14ac:dyDescent="0.25">
      <c r="A45" s="20"/>
      <c r="B45" s="72"/>
      <c r="C45" s="58"/>
      <c r="D45" s="58"/>
      <c r="E45" s="58"/>
      <c r="F45" s="58"/>
      <c r="G45" s="46"/>
      <c r="H45" s="71"/>
      <c r="I45" s="58"/>
      <c r="J45" s="60"/>
    </row>
    <row r="46" spans="1:10" ht="48.95" customHeight="1" thickBot="1" x14ac:dyDescent="0.3">
      <c r="A46" s="21"/>
      <c r="B46" s="79"/>
      <c r="C46" s="63"/>
      <c r="D46" s="63"/>
      <c r="E46" s="63"/>
      <c r="F46" s="63"/>
      <c r="G46" s="64"/>
      <c r="H46" s="80"/>
      <c r="I46" s="81"/>
      <c r="J46" s="82"/>
    </row>
    <row r="48" spans="1:10" ht="102" customHeight="1" x14ac:dyDescent="0.25">
      <c r="A48" s="77" t="s">
        <v>126</v>
      </c>
      <c r="B48" s="37"/>
      <c r="C48" s="37"/>
      <c r="D48" s="37"/>
      <c r="E48" s="37"/>
      <c r="F48" s="37"/>
      <c r="G48" s="37"/>
      <c r="H48" s="37"/>
      <c r="I48" s="37"/>
      <c r="J48" s="37"/>
    </row>
    <row r="51" spans="1:10" x14ac:dyDescent="0.25">
      <c r="A51" s="76" t="s">
        <v>127</v>
      </c>
      <c r="B51" s="37"/>
      <c r="C51" s="37"/>
      <c r="D51" s="37"/>
      <c r="E51" s="66"/>
      <c r="F51" s="37"/>
      <c r="G51" s="37"/>
      <c r="H51" s="37"/>
      <c r="I51" s="37"/>
      <c r="J51" s="37"/>
    </row>
    <row r="53" spans="1:10" x14ac:dyDescent="0.25">
      <c r="A53" s="76" t="s">
        <v>128</v>
      </c>
      <c r="B53" s="37"/>
      <c r="C53" s="37"/>
      <c r="D53" s="37"/>
      <c r="E53" s="66"/>
      <c r="F53" s="37"/>
      <c r="G53" s="37"/>
      <c r="H53" s="37"/>
      <c r="I53" s="37"/>
      <c r="J53" s="37"/>
    </row>
    <row r="100" spans="1:1" ht="15.75" x14ac:dyDescent="0.25">
      <c r="A100" t="s">
        <v>129</v>
      </c>
    </row>
  </sheetData>
  <sheetProtection sheet="1"/>
  <mergeCells count="121">
    <mergeCell ref="A2:K3"/>
    <mergeCell ref="B44:G44"/>
    <mergeCell ref="A6:B6"/>
    <mergeCell ref="F28:H28"/>
    <mergeCell ref="C27:E27"/>
    <mergeCell ref="A25:B25"/>
    <mergeCell ref="B37:G37"/>
    <mergeCell ref="H37:J37"/>
    <mergeCell ref="C8:E8"/>
    <mergeCell ref="I22:J22"/>
    <mergeCell ref="I28:J28"/>
    <mergeCell ref="I12:J12"/>
    <mergeCell ref="C19:E19"/>
    <mergeCell ref="I5:J5"/>
    <mergeCell ref="I14:J14"/>
    <mergeCell ref="H43:J43"/>
    <mergeCell ref="A20:B20"/>
    <mergeCell ref="I29:J29"/>
    <mergeCell ref="F10:H10"/>
    <mergeCell ref="A29:B29"/>
    <mergeCell ref="F19:H19"/>
    <mergeCell ref="C5:E5"/>
    <mergeCell ref="H41:J41"/>
    <mergeCell ref="A13:B13"/>
    <mergeCell ref="B42:G42"/>
    <mergeCell ref="H36:J36"/>
    <mergeCell ref="I27:J27"/>
    <mergeCell ref="A48:J48"/>
    <mergeCell ref="B46:G46"/>
    <mergeCell ref="C29:E29"/>
    <mergeCell ref="H46:J46"/>
    <mergeCell ref="I11:J11"/>
    <mergeCell ref="C9:E9"/>
    <mergeCell ref="F26:H26"/>
    <mergeCell ref="H45:J45"/>
    <mergeCell ref="B38:G38"/>
    <mergeCell ref="A53:D53"/>
    <mergeCell ref="I15:J15"/>
    <mergeCell ref="A11:B11"/>
    <mergeCell ref="C22:E22"/>
    <mergeCell ref="C12:E12"/>
    <mergeCell ref="A31:J31"/>
    <mergeCell ref="A51:D51"/>
    <mergeCell ref="B45:G45"/>
    <mergeCell ref="H38:J38"/>
    <mergeCell ref="I20:J20"/>
    <mergeCell ref="H44:J44"/>
    <mergeCell ref="A19:B19"/>
    <mergeCell ref="A28:B28"/>
    <mergeCell ref="H40:J40"/>
    <mergeCell ref="I13:J13"/>
    <mergeCell ref="E53:J53"/>
    <mergeCell ref="A14:B14"/>
    <mergeCell ref="I23:J23"/>
    <mergeCell ref="A23:B23"/>
    <mergeCell ref="C14:E14"/>
    <mergeCell ref="B43:G43"/>
    <mergeCell ref="H39:J39"/>
    <mergeCell ref="A33:J33"/>
    <mergeCell ref="F20:H20"/>
    <mergeCell ref="A27:B27"/>
    <mergeCell ref="F14:H14"/>
    <mergeCell ref="B36:G36"/>
    <mergeCell ref="A17:K17"/>
    <mergeCell ref="A22:B22"/>
    <mergeCell ref="F23:H23"/>
    <mergeCell ref="C11:E11"/>
    <mergeCell ref="F13:H13"/>
    <mergeCell ref="B40:G40"/>
    <mergeCell ref="A12:B12"/>
    <mergeCell ref="I21:J21"/>
    <mergeCell ref="A21:B21"/>
    <mergeCell ref="C28:E28"/>
    <mergeCell ref="A24:B24"/>
    <mergeCell ref="E51:J51"/>
    <mergeCell ref="C20:E20"/>
    <mergeCell ref="B39:G39"/>
    <mergeCell ref="C25:E25"/>
    <mergeCell ref="I19:J19"/>
    <mergeCell ref="A15:B15"/>
    <mergeCell ref="I7:J7"/>
    <mergeCell ref="F27:H27"/>
    <mergeCell ref="A26:B26"/>
    <mergeCell ref="H42:J42"/>
    <mergeCell ref="C13:E13"/>
    <mergeCell ref="I24:J24"/>
    <mergeCell ref="B41:G41"/>
    <mergeCell ref="B35:G35"/>
    <mergeCell ref="H35:J35"/>
    <mergeCell ref="I8:J8"/>
    <mergeCell ref="F29:H29"/>
    <mergeCell ref="C15:E15"/>
    <mergeCell ref="F11:H11"/>
    <mergeCell ref="A8:B8"/>
    <mergeCell ref="C24:E24"/>
    <mergeCell ref="F25:H25"/>
    <mergeCell ref="I10:J10"/>
    <mergeCell ref="A10:B10"/>
    <mergeCell ref="F5:H5"/>
    <mergeCell ref="F8:H8"/>
    <mergeCell ref="C21:E21"/>
    <mergeCell ref="I26:J26"/>
    <mergeCell ref="F22:H22"/>
    <mergeCell ref="A7:B7"/>
    <mergeCell ref="I25:J25"/>
    <mergeCell ref="C23:E23"/>
    <mergeCell ref="F9:H9"/>
    <mergeCell ref="I6:J6"/>
    <mergeCell ref="C26:E26"/>
    <mergeCell ref="F15:H15"/>
    <mergeCell ref="I9:J9"/>
    <mergeCell ref="F24:H24"/>
    <mergeCell ref="C10:E10"/>
    <mergeCell ref="A5:B5"/>
    <mergeCell ref="F7:H7"/>
    <mergeCell ref="F12:H12"/>
    <mergeCell ref="A9:B9"/>
    <mergeCell ref="F21:H21"/>
    <mergeCell ref="C7:E7"/>
    <mergeCell ref="C6:E6"/>
    <mergeCell ref="F6:H6"/>
  </mergeCells>
  <pageMargins left="0.11811023622047245" right="0.11811023622047245" top="0.15748031496062992" bottom="0.15748031496062992" header="0.31496062992125984" footer="0.31496062992125984"/>
  <pageSetup paperSize="9" scale="75" fitToHeight="0"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2</vt:i4>
      </vt:variant>
    </vt:vector>
  </HeadingPairs>
  <TitlesOfParts>
    <vt:vector size="2" baseType="lpstr">
      <vt:lpstr>Pasiūlymas</vt:lpstr>
      <vt:lpstr>Subtiekėjai ir priedai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Diana Kuzmarskienė</cp:lastModifiedBy>
  <cp:lastPrinted>2026-08-12T11:34:55Z</cp:lastPrinted>
  <dcterms:created xsi:type="dcterms:W3CDTF">2023-04-04T12:16:45Z</dcterms:created>
  <dcterms:modified xsi:type="dcterms:W3CDTF">2026-08-12T11:42:21Z</dcterms:modified>
</cp:coreProperties>
</file>