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gentura2020-my.sharepoint.com/personal/jolanta_gurbanovic_gamta_lt/Documents/Darbalaukis/Pirkimai 2026/Transp. pr. techninė priež. ir rem. MVSA (J. G.)/Ecocost/"/>
    </mc:Choice>
  </mc:AlternateContent>
  <xr:revisionPtr revIDLastSave="0" documentId="8_{C18C8503-7388-4266-8553-D634A380EE3A}" xr6:coauthVersionLast="47" xr6:coauthVersionMax="47" xr10:uidLastSave="{00000000-0000-0000-0000-000000000000}"/>
  <bookViews>
    <workbookView xWindow="-120" yWindow="-120" windowWidth="25440" windowHeight="15270" activeTab="1" xr2:uid="{1EB49CF0-EFF3-44CB-85C7-E8AC5BE1671F}"/>
  </bookViews>
  <sheets>
    <sheet name="Paslaugos" sheetId="7" r:id="rId1"/>
    <sheet name="Detalės" sheetId="8" r:id="rId2"/>
    <sheet name="Diagnostika" sheetId="9" r:id="rId3"/>
    <sheet name="Priekabos" sheetId="2" r:id="rId4"/>
    <sheet name="Bendra kaina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3" i="8" l="1"/>
  <c r="O52" i="8"/>
  <c r="Q52" i="8" s="1"/>
  <c r="O51" i="8"/>
  <c r="O50" i="8"/>
  <c r="Q50" i="8" s="1"/>
  <c r="O49" i="8"/>
  <c r="Q49" i="8" s="1"/>
  <c r="O48" i="8"/>
  <c r="O47" i="8"/>
  <c r="O46" i="8"/>
  <c r="O45" i="8"/>
  <c r="Q45" i="8" s="1"/>
  <c r="O44" i="8"/>
  <c r="Q44" i="8" s="1"/>
  <c r="O43" i="8"/>
  <c r="O42" i="8"/>
  <c r="Q42" i="8" s="1"/>
  <c r="O41" i="8"/>
  <c r="Q41" i="8" s="1"/>
  <c r="O40" i="8"/>
  <c r="O39" i="8"/>
  <c r="Q39" i="8" s="1"/>
  <c r="O38" i="8"/>
  <c r="O37" i="8"/>
  <c r="Q37" i="8" s="1"/>
  <c r="O36" i="8"/>
  <c r="Q36" i="8" s="1"/>
  <c r="O35" i="8"/>
  <c r="O34" i="8"/>
  <c r="Q34" i="8" s="1"/>
  <c r="O33" i="8"/>
  <c r="Q33" i="8" s="1"/>
  <c r="O32" i="8"/>
  <c r="Q32" i="8" s="1"/>
  <c r="O31" i="8"/>
  <c r="Q31" i="8" s="1"/>
  <c r="O30" i="8"/>
  <c r="Q30" i="8" s="1"/>
  <c r="O29" i="8"/>
  <c r="O28" i="8"/>
  <c r="O27" i="8"/>
  <c r="Q27" i="8" s="1"/>
  <c r="O26" i="8"/>
  <c r="Q26" i="8" s="1"/>
  <c r="O25" i="8"/>
  <c r="Q25" i="8" s="1"/>
  <c r="O24" i="8"/>
  <c r="Q24" i="8" s="1"/>
  <c r="O23" i="8"/>
  <c r="Q23" i="8" s="1"/>
  <c r="O22" i="8"/>
  <c r="Q22" i="8" s="1"/>
  <c r="O21" i="8"/>
  <c r="Q21" i="8" s="1"/>
  <c r="O20" i="8"/>
  <c r="O19" i="8"/>
  <c r="Q19" i="8" s="1"/>
  <c r="O18" i="8"/>
  <c r="Q18" i="8" s="1"/>
  <c r="O17" i="8"/>
  <c r="Q17" i="8" s="1"/>
  <c r="O16" i="8"/>
  <c r="O15" i="8"/>
  <c r="O14" i="8"/>
  <c r="Q14" i="8" s="1"/>
  <c r="O13" i="8"/>
  <c r="Q13" i="8" s="1"/>
  <c r="O12" i="8"/>
  <c r="O11" i="8"/>
  <c r="Q11" i="8" s="1"/>
  <c r="O10" i="8"/>
  <c r="Q10" i="8" s="1"/>
  <c r="O9" i="8"/>
  <c r="O8" i="8"/>
  <c r="Q8" i="8" s="1"/>
  <c r="O59" i="7"/>
  <c r="Q59" i="7" s="1"/>
  <c r="O58" i="7"/>
  <c r="Q58" i="7" s="1"/>
  <c r="O57" i="7"/>
  <c r="Q57" i="7" s="1"/>
  <c r="O56" i="7"/>
  <c r="Q56" i="7" s="1"/>
  <c r="O55" i="7"/>
  <c r="Q55" i="7" s="1"/>
  <c r="O54" i="7"/>
  <c r="Q54" i="7" s="1"/>
  <c r="O53" i="7"/>
  <c r="Q53" i="7" s="1"/>
  <c r="O52" i="7"/>
  <c r="Q52" i="7" s="1"/>
  <c r="O51" i="7"/>
  <c r="Q51" i="7" s="1"/>
  <c r="O50" i="7"/>
  <c r="Q50" i="7" s="1"/>
  <c r="O49" i="7"/>
  <c r="Q49" i="7" s="1"/>
  <c r="O48" i="7"/>
  <c r="Q48" i="7" s="1"/>
  <c r="O47" i="7"/>
  <c r="Q47" i="7" s="1"/>
  <c r="O46" i="7"/>
  <c r="Q46" i="7" s="1"/>
  <c r="O45" i="7"/>
  <c r="Q45" i="7" s="1"/>
  <c r="O44" i="7"/>
  <c r="Q44" i="7" s="1"/>
  <c r="O43" i="7"/>
  <c r="Q43" i="7" s="1"/>
  <c r="O42" i="7"/>
  <c r="Q42" i="7" s="1"/>
  <c r="O41" i="7"/>
  <c r="Q41" i="7" s="1"/>
  <c r="O40" i="7"/>
  <c r="Q40" i="7" s="1"/>
  <c r="O39" i="7"/>
  <c r="Q39" i="7" s="1"/>
  <c r="O38" i="7"/>
  <c r="Q38" i="7" s="1"/>
  <c r="O37" i="7"/>
  <c r="Q37" i="7" s="1"/>
  <c r="O36" i="7"/>
  <c r="Q36" i="7" s="1"/>
  <c r="O35" i="7"/>
  <c r="Q35" i="7" s="1"/>
  <c r="O34" i="7"/>
  <c r="Q34" i="7" s="1"/>
  <c r="O33" i="7"/>
  <c r="Q33" i="7" s="1"/>
  <c r="O32" i="7"/>
  <c r="Q32" i="7" s="1"/>
  <c r="O31" i="7"/>
  <c r="Q31" i="7" s="1"/>
  <c r="O30" i="7"/>
  <c r="Q30" i="7" s="1"/>
  <c r="O29" i="7"/>
  <c r="Q29" i="7" s="1"/>
  <c r="O28" i="7"/>
  <c r="Q28" i="7" s="1"/>
  <c r="O27" i="7"/>
  <c r="Q27" i="7" s="1"/>
  <c r="O26" i="7"/>
  <c r="Q26" i="7" s="1"/>
  <c r="O25" i="7"/>
  <c r="Q25" i="7" s="1"/>
  <c r="O24" i="7"/>
  <c r="Q24" i="7" s="1"/>
  <c r="O23" i="7"/>
  <c r="Q23" i="7" s="1"/>
  <c r="O22" i="7"/>
  <c r="Q22" i="7" s="1"/>
  <c r="O21" i="7"/>
  <c r="Q21" i="7" s="1"/>
  <c r="O20" i="7"/>
  <c r="Q20" i="7" s="1"/>
  <c r="O19" i="7"/>
  <c r="Q19" i="7" s="1"/>
  <c r="O18" i="7"/>
  <c r="Q18" i="7" s="1"/>
  <c r="O17" i="7"/>
  <c r="Q17" i="7" s="1"/>
  <c r="O16" i="7"/>
  <c r="Q16" i="7" s="1"/>
  <c r="O15" i="7"/>
  <c r="Q15" i="7" s="1"/>
  <c r="O14" i="7"/>
  <c r="Q14" i="7" s="1"/>
  <c r="O13" i="7"/>
  <c r="Q13" i="7" s="1"/>
  <c r="O12" i="7"/>
  <c r="Q12" i="7" s="1"/>
  <c r="O11" i="7"/>
  <c r="Q11" i="7" s="1"/>
  <c r="O10" i="7"/>
  <c r="Q10" i="7" s="1"/>
  <c r="O9" i="7"/>
  <c r="Q9" i="7" s="1"/>
  <c r="O8" i="7"/>
  <c r="Q8" i="7" s="1"/>
  <c r="Q12" i="8"/>
  <c r="Q16" i="8"/>
  <c r="Q20" i="8"/>
  <c r="Q28" i="8"/>
  <c r="Q38" i="8"/>
  <c r="Q40" i="8"/>
  <c r="Q43" i="8"/>
  <c r="Q48" i="8"/>
  <c r="Q51" i="8"/>
  <c r="Q53" i="8"/>
  <c r="K26" i="2"/>
  <c r="K27" i="2"/>
  <c r="K28" i="2"/>
  <c r="M28" i="2" s="1"/>
  <c r="K29" i="2"/>
  <c r="M29" i="2" s="1"/>
  <c r="K30" i="2"/>
  <c r="K31" i="2"/>
  <c r="M31" i="2" s="1"/>
  <c r="K25" i="2"/>
  <c r="M25" i="2"/>
  <c r="K8" i="2"/>
  <c r="K9" i="2"/>
  <c r="K10" i="2"/>
  <c r="M10" i="2" s="1"/>
  <c r="K11" i="2"/>
  <c r="M11" i="2" s="1"/>
  <c r="K12" i="2"/>
  <c r="M12" i="2" s="1"/>
  <c r="K13" i="2"/>
  <c r="M13" i="2" s="1"/>
  <c r="K14" i="2"/>
  <c r="M14" i="2" s="1"/>
  <c r="K15" i="2"/>
  <c r="M15" i="2" s="1"/>
  <c r="M9" i="2"/>
  <c r="M26" i="2"/>
  <c r="M27" i="2"/>
  <c r="M8" i="2"/>
  <c r="F10" i="9"/>
  <c r="F9" i="9"/>
  <c r="F8" i="9"/>
  <c r="F7" i="9"/>
  <c r="F6" i="9"/>
  <c r="M30" i="2"/>
  <c r="Q47" i="8"/>
  <c r="Q46" i="8"/>
  <c r="Q35" i="8"/>
  <c r="Q29" i="8"/>
  <c r="Q15" i="8"/>
  <c r="Q9" i="8"/>
  <c r="F11" i="9" l="1"/>
  <c r="R60" i="7"/>
  <c r="Q54" i="8"/>
  <c r="M32" i="2"/>
  <c r="M16" i="2"/>
  <c r="G7" i="5" l="1"/>
</calcChain>
</file>

<file path=xl/sharedStrings.xml><?xml version="1.0" encoding="utf-8"?>
<sst xmlns="http://schemas.openxmlformats.org/spreadsheetml/2006/main" count="211" uniqueCount="175">
  <si>
    <t>Eil. Nr.</t>
  </si>
  <si>
    <t>Paslaugos pavadinimas</t>
  </si>
  <si>
    <t>Transporto priemonės tepalo keitimo intervalų programavimas</t>
  </si>
  <si>
    <t>Transporto priemonės važiuoklės remontas</t>
  </si>
  <si>
    <t>Transporto priemonės elektros instaliacijos remonto paslaugos</t>
  </si>
  <si>
    <t>Tauras 700 V</t>
  </si>
  <si>
    <t>Tauras V 750</t>
  </si>
  <si>
    <t>Unikol</t>
  </si>
  <si>
    <t>Branderup</t>
  </si>
  <si>
    <t>Tiki Trailer BT-7</t>
  </si>
  <si>
    <t>Rydvan A 750</t>
  </si>
  <si>
    <t>Ratų balansavimas</t>
  </si>
  <si>
    <t>Rato guolio keitimas</t>
  </si>
  <si>
    <t>Padangų keitimas</t>
  </si>
  <si>
    <t>Galinių žibintų keitimas</t>
  </si>
  <si>
    <t>Atšvaitų keitimas</t>
  </si>
  <si>
    <t>Sukibimo mechanizmo keitimas</t>
  </si>
  <si>
    <t>Amortizatoriaus keitimas</t>
  </si>
  <si>
    <t>Lingių keitimas</t>
  </si>
  <si>
    <t xml:space="preserve">Rato guolis </t>
  </si>
  <si>
    <t>Padangų komplektas (2 vnt.)</t>
  </si>
  <si>
    <t xml:space="preserve">Galinis žibintas </t>
  </si>
  <si>
    <t>Atšvaitas</t>
  </si>
  <si>
    <t>Sukibimo mechanizmas</t>
  </si>
  <si>
    <t>Amortizatorius</t>
  </si>
  <si>
    <t>Lingė</t>
  </si>
  <si>
    <t>VW Tiguan</t>
  </si>
  <si>
    <t>Škoda Fabia</t>
  </si>
  <si>
    <t>VW Caravelle</t>
  </si>
  <si>
    <t>Mitsubishi L200</t>
  </si>
  <si>
    <t>Mercedes Benz Vito</t>
  </si>
  <si>
    <t>Isuzu</t>
  </si>
  <si>
    <t>Subaru Legacy</t>
  </si>
  <si>
    <t>Honda Civic Hibrid</t>
  </si>
  <si>
    <t>Peugeot Expert</t>
  </si>
  <si>
    <t>VW Transporter</t>
  </si>
  <si>
    <t>Mercedes Benz Sprinter</t>
  </si>
  <si>
    <t xml:space="preserve">Variklio pagalvė </t>
  </si>
  <si>
    <t>Kuro filtras</t>
  </si>
  <si>
    <t>Aušinimo sistemos siurblys</t>
  </si>
  <si>
    <t>Termostatas</t>
  </si>
  <si>
    <t>Oro filtras</t>
  </si>
  <si>
    <t xml:space="preserve">Kuro siurblys </t>
  </si>
  <si>
    <t>Tepalų filtras</t>
  </si>
  <si>
    <t>Naujas duslintuvas</t>
  </si>
  <si>
    <t>Priekinio rato guolis</t>
  </si>
  <si>
    <t>Galinio rato guolis</t>
  </si>
  <si>
    <t xml:space="preserve">Priekinis amortizatorius </t>
  </si>
  <si>
    <t xml:space="preserve">Amortizatoriaus atraminis guolis </t>
  </si>
  <si>
    <t xml:space="preserve">Šarnyras </t>
  </si>
  <si>
    <t>Priekinio stabilizatoriaus įvorės</t>
  </si>
  <si>
    <t xml:space="preserve">Vairo traukės antgalis </t>
  </si>
  <si>
    <t>Stabdžių diskas</t>
  </si>
  <si>
    <t>Rankinio stabdžio lynas</t>
  </si>
  <si>
    <t xml:space="preserve">Stabdžių suportas </t>
  </si>
  <si>
    <t>Kardaninis velenas</t>
  </si>
  <si>
    <t>Starteris</t>
  </si>
  <si>
    <t>Radiatorius</t>
  </si>
  <si>
    <t>Kuro purkštukas</t>
  </si>
  <si>
    <t>Vairo stiprintuvas</t>
  </si>
  <si>
    <t>Valytuvai, kompl.</t>
  </si>
  <si>
    <t>Variklio pagalvės keitimas</t>
  </si>
  <si>
    <t>Variklio pagrindinio dirželio/ grandinės keitimas</t>
  </si>
  <si>
    <t>Kuro filtro keitimas</t>
  </si>
  <si>
    <t>Uždegimo/kaitros  žvakės (kompl.) keitimas</t>
  </si>
  <si>
    <t>Aušinimo skysčio keitimas</t>
  </si>
  <si>
    <t>Aušinimo sistemos siurblio keitimas</t>
  </si>
  <si>
    <t>Termostato keitimas</t>
  </si>
  <si>
    <t>Oro filtro keitimas</t>
  </si>
  <si>
    <t>Oro filtro salone keitimas</t>
  </si>
  <si>
    <t>Kuro siurblio keitimas</t>
  </si>
  <si>
    <t>Tepalų filtro keitimas</t>
  </si>
  <si>
    <t>Naujo duslintuvo pakeitimas</t>
  </si>
  <si>
    <t>Priekinio rato guolio keitimas</t>
  </si>
  <si>
    <t>Galinio rato guolio keitimas</t>
  </si>
  <si>
    <t>Priekinio amortizatoriaus keitimas</t>
  </si>
  <si>
    <t>Galinio amortizatoriaus keitimas</t>
  </si>
  <si>
    <t>Amortizatoriaus atraminio guolio keitimas</t>
  </si>
  <si>
    <t>Šarnyro keitimas</t>
  </si>
  <si>
    <t>Priekinio stabilizatoriaus įvorių keitimas</t>
  </si>
  <si>
    <t>Vairo traukės antgalio keitimas</t>
  </si>
  <si>
    <t>Ratų geometrijos sureguliavimas (visos važiuoklės)</t>
  </si>
  <si>
    <t>Rato nuėmimas/ pastatymas, balansavimas</t>
  </si>
  <si>
    <t>Stabdžių disko keitimas</t>
  </si>
  <si>
    <t>Rankinio stabdžio lyno keitimas</t>
  </si>
  <si>
    <t>Stabdžių žarnelės keitimas</t>
  </si>
  <si>
    <t>Žibintų reguliavimas</t>
  </si>
  <si>
    <t>Žibintų lemputės keitimas</t>
  </si>
  <si>
    <t>Akumuliatoriaus keitimas</t>
  </si>
  <si>
    <t>Akumuliatoriaus pakrovimas</t>
  </si>
  <si>
    <t>Oro kondicionieriaus sistemos išvalymas/užpildymas</t>
  </si>
  <si>
    <t>Kardaninio veleno remontas</t>
  </si>
  <si>
    <t>Generatoriaus remontas</t>
  </si>
  <si>
    <t>Starterio remontas</t>
  </si>
  <si>
    <t>ADBLUE skysčio papildymas</t>
  </si>
  <si>
    <t>Radiatoriaus keitimas</t>
  </si>
  <si>
    <t>Kuro purkštukų keitimas</t>
  </si>
  <si>
    <t>Vairo stiprintuvo keitimas</t>
  </si>
  <si>
    <t>Katalizatoriaus keitimas</t>
  </si>
  <si>
    <t>CO2 emisijos patikra ir reguliavimas</t>
  </si>
  <si>
    <t>Sodžių filtro patikra ir reguliavimas</t>
  </si>
  <si>
    <t>Nissan leaf</t>
  </si>
  <si>
    <t>1 lentelė. Paslaugų įkainiai (kiekvienai transporto priemonei)</t>
  </si>
  <si>
    <t>Mercedes Benz Vito turer</t>
  </si>
  <si>
    <t xml:space="preserve">Variklio alyvos keitimas </t>
  </si>
  <si>
    <r>
      <t xml:space="preserve">Priekinio tilto </t>
    </r>
    <r>
      <rPr>
        <b/>
        <sz val="10"/>
        <rFont val="Times New Roman"/>
        <family val="1"/>
        <charset val="186"/>
      </rPr>
      <t>guminės pakabos įvorės</t>
    </r>
    <r>
      <rPr>
        <sz val="10"/>
        <rFont val="Times New Roman"/>
        <family val="1"/>
        <charset val="186"/>
      </rPr>
      <t xml:space="preserve"> (angl. sailenbloko) keitimas</t>
    </r>
  </si>
  <si>
    <r>
      <t xml:space="preserve">Galinio tilto </t>
    </r>
    <r>
      <rPr>
        <b/>
        <sz val="10"/>
        <rFont val="Times New Roman"/>
        <family val="1"/>
        <charset val="186"/>
      </rPr>
      <t>guminės pakabos įvorės</t>
    </r>
    <r>
      <rPr>
        <sz val="10"/>
        <rFont val="Times New Roman"/>
        <family val="1"/>
        <charset val="186"/>
      </rPr>
      <t xml:space="preserve"> (angl. sailenbloko) keitimas</t>
    </r>
  </si>
  <si>
    <t>Stabdžių suporto (hidraulinis) remontas</t>
  </si>
  <si>
    <t>Suporto keitimas</t>
  </si>
  <si>
    <t>Sankabos ar smagračio nuėmimas/pastatymas</t>
  </si>
  <si>
    <t>Gesintuvo   patikra</t>
  </si>
  <si>
    <t>Privalomos techninės apžiūros atlikimas*</t>
  </si>
  <si>
    <t>2 lentelė. Detalių įkainiai (kiekvienai transporto priemonei)</t>
  </si>
  <si>
    <t>Detalės pavadinimas</t>
  </si>
  <si>
    <t>Variklio pagrindinis dirželis/grandinė</t>
  </si>
  <si>
    <t xml:space="preserve">Oro filtras salone </t>
  </si>
  <si>
    <t xml:space="preserve">Galinis amortizatorius </t>
  </si>
  <si>
    <r>
      <t xml:space="preserve">Priekinio tilto </t>
    </r>
    <r>
      <rPr>
        <b/>
        <sz val="10"/>
        <rFont val="Times New Roman"/>
        <family val="1"/>
        <charset val="186"/>
      </rPr>
      <t>guminės pakabos įvorės</t>
    </r>
    <r>
      <rPr>
        <sz val="10"/>
        <rFont val="Times New Roman"/>
        <family val="1"/>
        <charset val="186"/>
      </rPr>
      <t xml:space="preserve"> (angl. sailenblokas</t>
    </r>
  </si>
  <si>
    <r>
      <t xml:space="preserve">Galinio tilto </t>
    </r>
    <r>
      <rPr>
        <b/>
        <sz val="10"/>
        <rFont val="Times New Roman"/>
        <family val="1"/>
        <charset val="186"/>
      </rPr>
      <t>guminės pakabos įvorės</t>
    </r>
    <r>
      <rPr>
        <sz val="10"/>
        <rFont val="Times New Roman"/>
        <family val="1"/>
        <charset val="186"/>
      </rPr>
      <t xml:space="preserve"> (angl. sailenblokas</t>
    </r>
  </si>
  <si>
    <t xml:space="preserve">Stabdžių žarnelė </t>
  </si>
  <si>
    <t>Sankaba ir smagratis</t>
  </si>
  <si>
    <t xml:space="preserve">Žibintų lemputė </t>
  </si>
  <si>
    <t xml:space="preserve">Akumuliatorius </t>
  </si>
  <si>
    <t>Padangų komplektas (4 vnt)</t>
  </si>
  <si>
    <t>Generatoris</t>
  </si>
  <si>
    <t>Katalizatorius</t>
  </si>
  <si>
    <t>Aušinimo skystis, 1 litr.</t>
  </si>
  <si>
    <t>Oro kondicionieriaus sistemos skystis, 1 litr.</t>
  </si>
  <si>
    <t>Stiklų apiplovimo skystis (vasarinis/ žieminis),5 l</t>
  </si>
  <si>
    <t>3 lentelė. Instaliacijos remonto ir diagnostikos paslaugų įkainiai</t>
  </si>
  <si>
    <t>Valandos įkainis, Eur be PVM</t>
  </si>
  <si>
    <t xml:space="preserve">Transporto priemonės elektroninių sistemų kompiuterinė diagnostika </t>
  </si>
  <si>
    <t>Pastaba: Eilės Nr. 2, 4, 32, 33, 44 pildoma pagal atitinkamos transporto priemonės komplektaciją.</t>
  </si>
  <si>
    <t xml:space="preserve">* Privalomoji transporto priemonių techninė apžiūra atliekama ir ją patvirtinantys dokumentai išrašomi </t>
  </si>
  <si>
    <t>ir išduodami privalomosios transporto priemonių techninės apžiūros įmonėse, kurioms suteikta teisė atlikti tokią apžiūrą.</t>
  </si>
  <si>
    <t>Suma, Eur be PVM (3*4)</t>
  </si>
  <si>
    <t>Bendra palyginamoji kaina, Eur be PVM</t>
  </si>
  <si>
    <t>Transporto priemonių skaičius</t>
  </si>
  <si>
    <t>Įkainių suma už visas transporto priemones, Eur be PVM</t>
  </si>
  <si>
    <t>Tauras 700 V 2</t>
  </si>
  <si>
    <t>Olkora VP 750 5</t>
  </si>
  <si>
    <t>Diskinių stabdžių trinkelių keitimas (2 ratai)</t>
  </si>
  <si>
    <t xml:space="preserve">Stiklų apiplovimo skysčio papildymas </t>
  </si>
  <si>
    <t>ADBLUE skystis, 10 litrų</t>
  </si>
  <si>
    <t>Variklio alyva, 1 litr</t>
  </si>
  <si>
    <t>Pavaru dezes nuėmimas pastatymas</t>
  </si>
  <si>
    <t>Žibintas priekinis</t>
  </si>
  <si>
    <t>Galinis žibintas</t>
  </si>
  <si>
    <t>Diskinių stabdžių trinkelės 2 ratams</t>
  </si>
  <si>
    <t>Uždegimo/ kaitros  žvakė</t>
  </si>
  <si>
    <t>4 lentelė. Paslaugų įkainiai (kiekvienai priekabai)</t>
  </si>
  <si>
    <t>5 lentelė. Detalių įkainiai (kiekvienai priekabai)</t>
  </si>
  <si>
    <t>Preliminarus valandų skaičius 1 metams</t>
  </si>
  <si>
    <t>Priekabų skaičius</t>
  </si>
  <si>
    <t>Koeficientas, nustatantis preliminarų paslaugos operacijų skaičių 1 metams</t>
  </si>
  <si>
    <t>Paslaugų įkainiai už 1 vnt., Eur be PVM</t>
  </si>
  <si>
    <t>Įkainių suma už visas priekabas, Eur be PVM</t>
  </si>
  <si>
    <t>Suma, Eur be PVM (10*11)</t>
  </si>
  <si>
    <t>Detalių įkainiai už 1 vnt., Eur be PVM</t>
  </si>
  <si>
    <t>Koeficientas, nustatantis preliminarų detalių skaičių 1 metams</t>
  </si>
  <si>
    <t>1 lentelės bendra palyginamoji kaina</t>
  </si>
  <si>
    <t>2 lentelės bendra palyginamoji kaina</t>
  </si>
  <si>
    <t>3 lentelės bendra palyginamoji kaina</t>
  </si>
  <si>
    <t>4 lentelės bendra palyginamoji kaina</t>
  </si>
  <si>
    <t>5 lentelės bendra palyginamoji kaina</t>
  </si>
  <si>
    <t>Bendros palyginamosios kainos, Eur be PVM</t>
  </si>
  <si>
    <t>Bendrų palyginamųjų kainų suma, Eur be PVM</t>
  </si>
  <si>
    <t>Suma, Eur be PVM (16*17)</t>
  </si>
  <si>
    <t>Pastaba: Eilės Nr. 3, 5, 39, 42, 43, 47 pildoma pagal atitinkamos transporto priemonės komplektaciją.</t>
  </si>
  <si>
    <t>6 lentelė. Suvestinė, viso pasiūlymo palyginamoji kaina</t>
  </si>
  <si>
    <t>Suma, Eur be PVM (15*16)</t>
  </si>
  <si>
    <t>Transporto priemonės kėbulų remontas</t>
  </si>
  <si>
    <t xml:space="preserve">Unikol  </t>
  </si>
  <si>
    <t>Rydwan A 750</t>
  </si>
  <si>
    <t>Remorques  H211L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</si>
</sst>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Aptos Narrow"/>
      <family val="2"/>
      <charset val="186"/>
      <scheme val="minor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2" fontId="3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164" fontId="8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A85E3-2154-4D37-8D9E-A1633B3A3F24}">
  <dimension ref="A2:R65"/>
  <sheetViews>
    <sheetView topLeftCell="B12" workbookViewId="0">
      <selection activeCell="Q59" sqref="Q59"/>
    </sheetView>
  </sheetViews>
  <sheetFormatPr defaultRowHeight="15" x14ac:dyDescent="0.25"/>
  <cols>
    <col min="1" max="1" width="4.140625" customWidth="1"/>
    <col min="2" max="2" width="19.85546875" customWidth="1"/>
    <col min="8" max="8" width="7.42578125" customWidth="1"/>
    <col min="12" max="12" width="10" customWidth="1"/>
    <col min="16" max="16" width="11.28515625" customWidth="1"/>
    <col min="17" max="17" width="13.140625" customWidth="1"/>
    <col min="18" max="18" width="11.140625" customWidth="1"/>
  </cols>
  <sheetData>
    <row r="2" spans="1:17" x14ac:dyDescent="0.25">
      <c r="B2" s="3" t="s">
        <v>102</v>
      </c>
    </row>
    <row r="3" spans="1:17" ht="15.75" thickBot="1" x14ac:dyDescent="0.3"/>
    <row r="4" spans="1:17" ht="15" customHeight="1" thickBot="1" x14ac:dyDescent="0.3">
      <c r="A4" s="44" t="s">
        <v>0</v>
      </c>
      <c r="B4" s="44" t="s">
        <v>1</v>
      </c>
      <c r="C4" s="46" t="s">
        <v>155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52"/>
      <c r="P4" s="43"/>
      <c r="Q4" s="18"/>
    </row>
    <row r="5" spans="1:17" ht="93" customHeight="1" thickBot="1" x14ac:dyDescent="0.3">
      <c r="A5" s="45"/>
      <c r="B5" s="45"/>
      <c r="C5" s="14" t="s">
        <v>26</v>
      </c>
      <c r="D5" s="14" t="s">
        <v>27</v>
      </c>
      <c r="E5" s="14" t="s">
        <v>28</v>
      </c>
      <c r="F5" s="14" t="s">
        <v>29</v>
      </c>
      <c r="G5" s="14" t="s">
        <v>101</v>
      </c>
      <c r="H5" s="14" t="s">
        <v>32</v>
      </c>
      <c r="I5" s="14" t="s">
        <v>33</v>
      </c>
      <c r="J5" s="14" t="s">
        <v>34</v>
      </c>
      <c r="K5" s="14" t="s">
        <v>35</v>
      </c>
      <c r="L5" s="14" t="s">
        <v>103</v>
      </c>
      <c r="M5" s="14" t="s">
        <v>36</v>
      </c>
      <c r="N5" s="14" t="s">
        <v>31</v>
      </c>
      <c r="O5" s="14" t="s">
        <v>138</v>
      </c>
      <c r="P5" s="14" t="s">
        <v>154</v>
      </c>
      <c r="Q5" s="17" t="s">
        <v>170</v>
      </c>
    </row>
    <row r="6" spans="1:17" ht="15.75" thickBot="1" x14ac:dyDescent="0.3">
      <c r="A6" s="32">
        <v>1</v>
      </c>
      <c r="B6" s="33">
        <v>2</v>
      </c>
      <c r="C6" s="10">
        <v>3</v>
      </c>
      <c r="D6" s="10">
        <v>4</v>
      </c>
      <c r="E6" s="10">
        <v>5</v>
      </c>
      <c r="F6" s="9">
        <v>6</v>
      </c>
      <c r="G6" s="10">
        <v>7</v>
      </c>
      <c r="H6" s="10">
        <v>8</v>
      </c>
      <c r="I6" s="9">
        <v>9</v>
      </c>
      <c r="J6" s="10">
        <v>10</v>
      </c>
      <c r="K6" s="10">
        <v>11</v>
      </c>
      <c r="L6" s="9">
        <v>12</v>
      </c>
      <c r="M6" s="10">
        <v>13</v>
      </c>
      <c r="N6" s="10">
        <v>14</v>
      </c>
      <c r="O6" s="10">
        <v>15</v>
      </c>
      <c r="P6" s="10">
        <v>16</v>
      </c>
      <c r="Q6" s="10">
        <v>17</v>
      </c>
    </row>
    <row r="7" spans="1:17" ht="26.25" thickBot="1" x14ac:dyDescent="0.3">
      <c r="A7" s="9"/>
      <c r="B7" s="39" t="s">
        <v>137</v>
      </c>
      <c r="C7" s="39">
        <v>7</v>
      </c>
      <c r="D7" s="39">
        <v>1</v>
      </c>
      <c r="E7" s="39">
        <v>8</v>
      </c>
      <c r="F7" s="39">
        <v>2</v>
      </c>
      <c r="G7" s="39">
        <v>1</v>
      </c>
      <c r="H7" s="39">
        <v>1</v>
      </c>
      <c r="I7" s="39">
        <v>1</v>
      </c>
      <c r="J7" s="39">
        <v>1</v>
      </c>
      <c r="K7" s="39">
        <v>1</v>
      </c>
      <c r="L7" s="39">
        <v>1</v>
      </c>
      <c r="M7" s="39">
        <v>1</v>
      </c>
      <c r="N7" s="39">
        <v>6</v>
      </c>
      <c r="O7" s="46"/>
      <c r="P7" s="47"/>
      <c r="Q7" s="52"/>
    </row>
    <row r="8" spans="1:17" ht="26.25" thickBot="1" x14ac:dyDescent="0.3">
      <c r="A8" s="11">
        <v>1</v>
      </c>
      <c r="B8" s="12" t="s">
        <v>61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>
        <f>(C8*$C$7)+D8+(E8*$E$7)+(F8*$F$7)+G8+H8+I8+J8+K8+L8+M8+(N8*$N$7)</f>
        <v>0</v>
      </c>
      <c r="P8" s="12">
        <v>0.1</v>
      </c>
      <c r="Q8" s="34">
        <f t="shared" ref="Q8:Q39" si="0">O8*P8</f>
        <v>0</v>
      </c>
    </row>
    <row r="9" spans="1:17" ht="15.75" thickBot="1" x14ac:dyDescent="0.3">
      <c r="A9" s="11">
        <v>2</v>
      </c>
      <c r="B9" s="12" t="s">
        <v>104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>
        <f t="shared" ref="O9:O59" si="1">(C9*$C$7)+D9+(E9*$E$7)+(F9*$F$7)+G9+H9+I9+J9+K9+L9+M9+(N9*$N$7)</f>
        <v>0</v>
      </c>
      <c r="P9" s="12">
        <v>1</v>
      </c>
      <c r="Q9" s="34">
        <f t="shared" si="0"/>
        <v>0</v>
      </c>
    </row>
    <row r="10" spans="1:17" ht="39" thickBot="1" x14ac:dyDescent="0.3">
      <c r="A10" s="11">
        <v>3</v>
      </c>
      <c r="B10" s="12" t="s">
        <v>62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>
        <f t="shared" si="1"/>
        <v>0</v>
      </c>
      <c r="P10" s="12">
        <v>0.1</v>
      </c>
      <c r="Q10" s="34">
        <f t="shared" si="0"/>
        <v>0</v>
      </c>
    </row>
    <row r="11" spans="1:17" ht="15.75" thickBot="1" x14ac:dyDescent="0.3">
      <c r="A11" s="11">
        <v>4</v>
      </c>
      <c r="B11" s="12" t="s">
        <v>63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>
        <f t="shared" si="1"/>
        <v>0</v>
      </c>
      <c r="P11" s="12">
        <v>1</v>
      </c>
      <c r="Q11" s="34">
        <f t="shared" si="0"/>
        <v>0</v>
      </c>
    </row>
    <row r="12" spans="1:17" ht="26.25" thickBot="1" x14ac:dyDescent="0.3">
      <c r="A12" s="11">
        <v>5</v>
      </c>
      <c r="B12" s="12" t="s">
        <v>64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>
        <f t="shared" si="1"/>
        <v>0</v>
      </c>
      <c r="P12" s="12">
        <v>0.1</v>
      </c>
      <c r="Q12" s="34">
        <f t="shared" si="0"/>
        <v>0</v>
      </c>
    </row>
    <row r="13" spans="1:17" ht="26.25" thickBot="1" x14ac:dyDescent="0.3">
      <c r="A13" s="11">
        <v>6</v>
      </c>
      <c r="B13" s="12" t="s">
        <v>65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>
        <f t="shared" si="1"/>
        <v>0</v>
      </c>
      <c r="P13" s="12">
        <v>0.1</v>
      </c>
      <c r="Q13" s="34">
        <f t="shared" si="0"/>
        <v>0</v>
      </c>
    </row>
    <row r="14" spans="1:17" ht="26.25" thickBot="1" x14ac:dyDescent="0.3">
      <c r="A14" s="11">
        <v>7</v>
      </c>
      <c r="B14" s="12" t="s">
        <v>66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>
        <f t="shared" si="1"/>
        <v>0</v>
      </c>
      <c r="P14" s="12">
        <v>0.1</v>
      </c>
      <c r="Q14" s="34">
        <f t="shared" si="0"/>
        <v>0</v>
      </c>
    </row>
    <row r="15" spans="1:17" ht="15.75" thickBot="1" x14ac:dyDescent="0.3">
      <c r="A15" s="11">
        <v>8</v>
      </c>
      <c r="B15" s="12" t="s">
        <v>67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>
        <f t="shared" si="1"/>
        <v>0</v>
      </c>
      <c r="P15" s="12">
        <v>0.1</v>
      </c>
      <c r="Q15" s="34">
        <f t="shared" si="0"/>
        <v>0</v>
      </c>
    </row>
    <row r="16" spans="1:17" ht="15.75" thickBot="1" x14ac:dyDescent="0.3">
      <c r="A16" s="11">
        <v>9</v>
      </c>
      <c r="B16" s="12" t="s">
        <v>68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>
        <f t="shared" si="1"/>
        <v>0</v>
      </c>
      <c r="P16" s="12">
        <v>1</v>
      </c>
      <c r="Q16" s="34">
        <f t="shared" si="0"/>
        <v>0</v>
      </c>
    </row>
    <row r="17" spans="1:17" ht="26.25" thickBot="1" x14ac:dyDescent="0.3">
      <c r="A17" s="11">
        <v>10</v>
      </c>
      <c r="B17" s="12" t="s">
        <v>69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>
        <f t="shared" si="1"/>
        <v>0</v>
      </c>
      <c r="P17" s="12">
        <v>1</v>
      </c>
      <c r="Q17" s="34">
        <f t="shared" si="0"/>
        <v>0</v>
      </c>
    </row>
    <row r="18" spans="1:17" ht="15.75" thickBot="1" x14ac:dyDescent="0.3">
      <c r="A18" s="11">
        <v>11</v>
      </c>
      <c r="B18" s="12" t="s">
        <v>70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>
        <f t="shared" si="1"/>
        <v>0</v>
      </c>
      <c r="P18" s="12">
        <v>0.1</v>
      </c>
      <c r="Q18" s="34">
        <f t="shared" si="0"/>
        <v>0</v>
      </c>
    </row>
    <row r="19" spans="1:17" ht="15.75" thickBot="1" x14ac:dyDescent="0.3">
      <c r="A19" s="11">
        <v>12</v>
      </c>
      <c r="B19" s="12" t="s">
        <v>71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>
        <f t="shared" si="1"/>
        <v>0</v>
      </c>
      <c r="P19" s="12">
        <v>1</v>
      </c>
      <c r="Q19" s="34">
        <f t="shared" si="0"/>
        <v>0</v>
      </c>
    </row>
    <row r="20" spans="1:17" ht="26.25" thickBot="1" x14ac:dyDescent="0.3">
      <c r="A20" s="11">
        <v>13</v>
      </c>
      <c r="B20" s="12" t="s">
        <v>72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f t="shared" si="1"/>
        <v>0</v>
      </c>
      <c r="P20" s="12">
        <v>0.1</v>
      </c>
      <c r="Q20" s="34">
        <f t="shared" si="0"/>
        <v>0</v>
      </c>
    </row>
    <row r="21" spans="1:17" ht="26.25" thickBot="1" x14ac:dyDescent="0.3">
      <c r="A21" s="11">
        <v>14</v>
      </c>
      <c r="B21" s="12" t="s">
        <v>73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>
        <f t="shared" si="1"/>
        <v>0</v>
      </c>
      <c r="P21" s="12">
        <v>0.2</v>
      </c>
      <c r="Q21" s="34">
        <f t="shared" si="0"/>
        <v>0</v>
      </c>
    </row>
    <row r="22" spans="1:17" ht="26.25" thickBot="1" x14ac:dyDescent="0.3">
      <c r="A22" s="11">
        <v>15</v>
      </c>
      <c r="B22" s="12" t="s">
        <v>74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>
        <f t="shared" si="1"/>
        <v>0</v>
      </c>
      <c r="P22" s="12">
        <v>0.2</v>
      </c>
      <c r="Q22" s="34">
        <f t="shared" si="0"/>
        <v>0</v>
      </c>
    </row>
    <row r="23" spans="1:17" ht="26.25" thickBot="1" x14ac:dyDescent="0.3">
      <c r="A23" s="11">
        <v>16</v>
      </c>
      <c r="B23" s="12" t="s">
        <v>75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>
        <f t="shared" si="1"/>
        <v>0</v>
      </c>
      <c r="P23" s="12">
        <v>0.2</v>
      </c>
      <c r="Q23" s="34">
        <f t="shared" si="0"/>
        <v>0</v>
      </c>
    </row>
    <row r="24" spans="1:17" ht="26.25" thickBot="1" x14ac:dyDescent="0.3">
      <c r="A24" s="11">
        <v>17</v>
      </c>
      <c r="B24" s="12" t="s">
        <v>76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>
        <f t="shared" si="1"/>
        <v>0</v>
      </c>
      <c r="P24" s="12">
        <v>0.2</v>
      </c>
      <c r="Q24" s="34">
        <f t="shared" si="0"/>
        <v>0</v>
      </c>
    </row>
    <row r="25" spans="1:17" ht="39" thickBot="1" x14ac:dyDescent="0.3">
      <c r="A25" s="11">
        <v>18</v>
      </c>
      <c r="B25" s="12" t="s">
        <v>77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>
        <f t="shared" si="1"/>
        <v>0</v>
      </c>
      <c r="P25" s="12">
        <v>0.2</v>
      </c>
      <c r="Q25" s="34">
        <f t="shared" si="0"/>
        <v>0</v>
      </c>
    </row>
    <row r="26" spans="1:17" ht="15.75" thickBot="1" x14ac:dyDescent="0.3">
      <c r="A26" s="11">
        <v>19</v>
      </c>
      <c r="B26" s="12" t="s">
        <v>78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>
        <f t="shared" si="1"/>
        <v>0</v>
      </c>
      <c r="P26" s="12">
        <v>0.2</v>
      </c>
      <c r="Q26" s="34">
        <f t="shared" si="0"/>
        <v>0</v>
      </c>
    </row>
    <row r="27" spans="1:17" ht="26.25" thickBot="1" x14ac:dyDescent="0.3">
      <c r="A27" s="11">
        <v>20</v>
      </c>
      <c r="B27" s="12" t="s">
        <v>79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>
        <f t="shared" si="1"/>
        <v>0</v>
      </c>
      <c r="P27" s="12">
        <v>0.2</v>
      </c>
      <c r="Q27" s="34">
        <f t="shared" si="0"/>
        <v>0</v>
      </c>
    </row>
    <row r="28" spans="1:17" ht="39" thickBot="1" x14ac:dyDescent="0.3">
      <c r="A28" s="11">
        <v>21</v>
      </c>
      <c r="B28" s="12" t="s">
        <v>105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>
        <f t="shared" si="1"/>
        <v>0</v>
      </c>
      <c r="P28" s="12">
        <v>0.2</v>
      </c>
      <c r="Q28" s="34">
        <f t="shared" si="0"/>
        <v>0</v>
      </c>
    </row>
    <row r="29" spans="1:17" ht="39" thickBot="1" x14ac:dyDescent="0.3">
      <c r="A29" s="11">
        <v>22</v>
      </c>
      <c r="B29" s="12" t="s">
        <v>106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>
        <f t="shared" si="1"/>
        <v>0</v>
      </c>
      <c r="P29" s="12">
        <v>0.2</v>
      </c>
      <c r="Q29" s="34">
        <f t="shared" si="0"/>
        <v>0</v>
      </c>
    </row>
    <row r="30" spans="1:17" ht="26.25" thickBot="1" x14ac:dyDescent="0.3">
      <c r="A30" s="11">
        <v>23</v>
      </c>
      <c r="B30" s="12" t="s">
        <v>80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>
        <f t="shared" si="1"/>
        <v>0</v>
      </c>
      <c r="P30" s="12">
        <v>0.2</v>
      </c>
      <c r="Q30" s="34">
        <f t="shared" si="0"/>
        <v>0</v>
      </c>
    </row>
    <row r="31" spans="1:17" ht="39" thickBot="1" x14ac:dyDescent="0.3">
      <c r="A31" s="11">
        <v>24</v>
      </c>
      <c r="B31" s="12" t="s">
        <v>81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>
        <f t="shared" si="1"/>
        <v>0</v>
      </c>
      <c r="P31" s="12">
        <v>0.9</v>
      </c>
      <c r="Q31" s="34">
        <f t="shared" si="0"/>
        <v>0</v>
      </c>
    </row>
    <row r="32" spans="1:17" ht="39" thickBot="1" x14ac:dyDescent="0.3">
      <c r="A32" s="11">
        <v>25</v>
      </c>
      <c r="B32" s="12" t="s">
        <v>82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>
        <f t="shared" si="1"/>
        <v>0</v>
      </c>
      <c r="P32" s="12">
        <v>2</v>
      </c>
      <c r="Q32" s="34">
        <f t="shared" si="0"/>
        <v>0</v>
      </c>
    </row>
    <row r="33" spans="1:17" ht="39" thickBot="1" x14ac:dyDescent="0.3">
      <c r="A33" s="11">
        <v>26</v>
      </c>
      <c r="B33" s="12" t="s">
        <v>141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>
        <f t="shared" si="1"/>
        <v>0</v>
      </c>
      <c r="P33" s="12">
        <v>0.6</v>
      </c>
      <c r="Q33" s="34">
        <f t="shared" si="0"/>
        <v>0</v>
      </c>
    </row>
    <row r="34" spans="1:17" ht="15.75" thickBot="1" x14ac:dyDescent="0.3">
      <c r="A34" s="11">
        <v>27</v>
      </c>
      <c r="B34" s="12" t="s">
        <v>83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>
        <f t="shared" si="1"/>
        <v>0</v>
      </c>
      <c r="P34" s="12">
        <v>0.1</v>
      </c>
      <c r="Q34" s="34">
        <f t="shared" si="0"/>
        <v>0</v>
      </c>
    </row>
    <row r="35" spans="1:17" ht="26.25" thickBot="1" x14ac:dyDescent="0.3">
      <c r="A35" s="11">
        <v>28</v>
      </c>
      <c r="B35" s="12" t="s">
        <v>84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>
        <f t="shared" si="1"/>
        <v>0</v>
      </c>
      <c r="P35" s="12">
        <v>0.1</v>
      </c>
      <c r="Q35" s="34">
        <f t="shared" si="0"/>
        <v>0</v>
      </c>
    </row>
    <row r="36" spans="1:17" ht="26.25" thickBot="1" x14ac:dyDescent="0.3">
      <c r="A36" s="11">
        <v>29</v>
      </c>
      <c r="B36" s="12" t="s">
        <v>107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>
        <f t="shared" si="1"/>
        <v>0</v>
      </c>
      <c r="P36" s="12">
        <v>0.2</v>
      </c>
      <c r="Q36" s="34">
        <f t="shared" si="0"/>
        <v>0</v>
      </c>
    </row>
    <row r="37" spans="1:17" ht="15.75" thickBot="1" x14ac:dyDescent="0.3">
      <c r="A37" s="11">
        <v>30</v>
      </c>
      <c r="B37" s="12" t="s">
        <v>108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>
        <f t="shared" si="1"/>
        <v>0</v>
      </c>
      <c r="P37" s="12">
        <v>0.1</v>
      </c>
      <c r="Q37" s="34">
        <f t="shared" si="0"/>
        <v>0</v>
      </c>
    </row>
    <row r="38" spans="1:17" ht="26.25" thickBot="1" x14ac:dyDescent="0.3">
      <c r="A38" s="11">
        <v>31</v>
      </c>
      <c r="B38" s="12" t="s">
        <v>85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>
        <f t="shared" si="1"/>
        <v>0</v>
      </c>
      <c r="P38" s="12">
        <v>0.1</v>
      </c>
      <c r="Q38" s="34">
        <f t="shared" si="0"/>
        <v>0</v>
      </c>
    </row>
    <row r="39" spans="1:17" ht="55.5" customHeight="1" thickBot="1" x14ac:dyDescent="0.3">
      <c r="A39" s="11">
        <v>32</v>
      </c>
      <c r="B39" s="12" t="s">
        <v>109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>
        <f t="shared" si="1"/>
        <v>0</v>
      </c>
      <c r="P39" s="12">
        <v>0.1</v>
      </c>
      <c r="Q39" s="34">
        <f t="shared" si="0"/>
        <v>0</v>
      </c>
    </row>
    <row r="40" spans="1:17" ht="47.45" customHeight="1" thickBot="1" x14ac:dyDescent="0.3">
      <c r="A40" s="11">
        <v>33</v>
      </c>
      <c r="B40" s="12" t="s">
        <v>145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>
        <f t="shared" si="1"/>
        <v>0</v>
      </c>
      <c r="P40" s="12">
        <v>0.1</v>
      </c>
      <c r="Q40" s="34">
        <f t="shared" ref="Q40:Q59" si="2">O40*P40</f>
        <v>0</v>
      </c>
    </row>
    <row r="41" spans="1:17" ht="15.75" thickBot="1" x14ac:dyDescent="0.3">
      <c r="A41" s="11">
        <v>34</v>
      </c>
      <c r="B41" s="12" t="s">
        <v>86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>
        <f t="shared" si="1"/>
        <v>0</v>
      </c>
      <c r="P41" s="12">
        <v>0.3</v>
      </c>
      <c r="Q41" s="34">
        <f t="shared" si="2"/>
        <v>0</v>
      </c>
    </row>
    <row r="42" spans="1:17" ht="26.25" thickBot="1" x14ac:dyDescent="0.3">
      <c r="A42" s="11">
        <v>35</v>
      </c>
      <c r="B42" s="12" t="s">
        <v>87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>
        <f t="shared" si="1"/>
        <v>0</v>
      </c>
      <c r="P42" s="12">
        <v>0.9</v>
      </c>
      <c r="Q42" s="34">
        <f t="shared" si="2"/>
        <v>0</v>
      </c>
    </row>
    <row r="43" spans="1:17" ht="26.25" thickBot="1" x14ac:dyDescent="0.3">
      <c r="A43" s="11">
        <v>36</v>
      </c>
      <c r="B43" s="12" t="s">
        <v>88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>
        <f t="shared" si="1"/>
        <v>0</v>
      </c>
      <c r="P43" s="12">
        <v>1</v>
      </c>
      <c r="Q43" s="34">
        <f t="shared" si="2"/>
        <v>0</v>
      </c>
    </row>
    <row r="44" spans="1:17" ht="26.25" thickBot="1" x14ac:dyDescent="0.3">
      <c r="A44" s="11">
        <v>37</v>
      </c>
      <c r="B44" s="12" t="s">
        <v>89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>
        <f t="shared" si="1"/>
        <v>0</v>
      </c>
      <c r="P44" s="12">
        <v>0.2</v>
      </c>
      <c r="Q44" s="34">
        <f t="shared" si="2"/>
        <v>0</v>
      </c>
    </row>
    <row r="45" spans="1:17" ht="39" thickBot="1" x14ac:dyDescent="0.3">
      <c r="A45" s="11">
        <v>38</v>
      </c>
      <c r="B45" s="12" t="s">
        <v>90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>
        <f t="shared" si="1"/>
        <v>0</v>
      </c>
      <c r="P45" s="12">
        <v>0.2</v>
      </c>
      <c r="Q45" s="34">
        <f t="shared" si="2"/>
        <v>0</v>
      </c>
    </row>
    <row r="46" spans="1:17" ht="26.25" thickBot="1" x14ac:dyDescent="0.3">
      <c r="A46" s="11">
        <v>39</v>
      </c>
      <c r="B46" s="12" t="s">
        <v>91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>
        <f t="shared" si="1"/>
        <v>0</v>
      </c>
      <c r="P46" s="12">
        <v>0.2</v>
      </c>
      <c r="Q46" s="34">
        <f t="shared" si="2"/>
        <v>0</v>
      </c>
    </row>
    <row r="47" spans="1:17" ht="15.75" thickBot="1" x14ac:dyDescent="0.3">
      <c r="A47" s="11">
        <v>40</v>
      </c>
      <c r="B47" s="12" t="s">
        <v>92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>
        <f t="shared" si="1"/>
        <v>0</v>
      </c>
      <c r="P47" s="12">
        <v>0.4</v>
      </c>
      <c r="Q47" s="34">
        <f t="shared" si="2"/>
        <v>0</v>
      </c>
    </row>
    <row r="48" spans="1:17" ht="15.75" thickBot="1" x14ac:dyDescent="0.3">
      <c r="A48" s="11">
        <v>41</v>
      </c>
      <c r="B48" s="12" t="s">
        <v>93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>
        <f t="shared" si="1"/>
        <v>0</v>
      </c>
      <c r="P48" s="12">
        <v>0.2</v>
      </c>
      <c r="Q48" s="34">
        <f t="shared" si="2"/>
        <v>0</v>
      </c>
    </row>
    <row r="49" spans="1:18" ht="15.75" thickBot="1" x14ac:dyDescent="0.3">
      <c r="A49" s="11">
        <v>42</v>
      </c>
      <c r="B49" s="12" t="s">
        <v>18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>
        <f t="shared" si="1"/>
        <v>0</v>
      </c>
      <c r="P49" s="12">
        <v>1</v>
      </c>
      <c r="Q49" s="34">
        <f t="shared" si="2"/>
        <v>0</v>
      </c>
    </row>
    <row r="50" spans="1:18" ht="26.25" thickBot="1" x14ac:dyDescent="0.3">
      <c r="A50" s="11">
        <v>43</v>
      </c>
      <c r="B50" s="12" t="s">
        <v>94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>
        <f t="shared" si="1"/>
        <v>0</v>
      </c>
      <c r="P50" s="12">
        <v>1</v>
      </c>
      <c r="Q50" s="34">
        <f t="shared" si="2"/>
        <v>0</v>
      </c>
    </row>
    <row r="51" spans="1:18" ht="15.75" thickBot="1" x14ac:dyDescent="0.3">
      <c r="A51" s="11">
        <v>44</v>
      </c>
      <c r="B51" s="12" t="s">
        <v>95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>
        <f t="shared" si="1"/>
        <v>0</v>
      </c>
      <c r="P51" s="12">
        <v>0.1</v>
      </c>
      <c r="Q51" s="34">
        <f t="shared" si="2"/>
        <v>0</v>
      </c>
    </row>
    <row r="52" spans="1:18" ht="15.75" thickBot="1" x14ac:dyDescent="0.3">
      <c r="A52" s="11">
        <v>45</v>
      </c>
      <c r="B52" s="12" t="s">
        <v>96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>
        <f t="shared" si="1"/>
        <v>0</v>
      </c>
      <c r="P52" s="12">
        <v>0.5</v>
      </c>
      <c r="Q52" s="34">
        <f t="shared" si="2"/>
        <v>0</v>
      </c>
    </row>
    <row r="53" spans="1:18" ht="26.25" thickBot="1" x14ac:dyDescent="0.3">
      <c r="A53" s="11">
        <v>46</v>
      </c>
      <c r="B53" s="12" t="s">
        <v>97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>
        <f t="shared" si="1"/>
        <v>0</v>
      </c>
      <c r="P53" s="12">
        <v>0.1</v>
      </c>
      <c r="Q53" s="34">
        <f t="shared" si="2"/>
        <v>0</v>
      </c>
    </row>
    <row r="54" spans="1:18" ht="15.75" thickBot="1" x14ac:dyDescent="0.3">
      <c r="A54" s="11">
        <v>47</v>
      </c>
      <c r="B54" s="12" t="s">
        <v>98</v>
      </c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>
        <f t="shared" si="1"/>
        <v>0</v>
      </c>
      <c r="P54" s="12">
        <v>0.1</v>
      </c>
      <c r="Q54" s="34">
        <f t="shared" si="2"/>
        <v>0</v>
      </c>
    </row>
    <row r="55" spans="1:18" ht="52.5" customHeight="1" thickBot="1" x14ac:dyDescent="0.3">
      <c r="A55" s="11">
        <v>48</v>
      </c>
      <c r="B55" s="12" t="s">
        <v>142</v>
      </c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>
        <f t="shared" si="1"/>
        <v>0</v>
      </c>
      <c r="P55" s="12">
        <v>2</v>
      </c>
      <c r="Q55" s="34">
        <f t="shared" si="2"/>
        <v>0</v>
      </c>
    </row>
    <row r="56" spans="1:18" ht="15.75" thickBot="1" x14ac:dyDescent="0.3">
      <c r="A56" s="11">
        <v>49</v>
      </c>
      <c r="B56" s="12" t="s">
        <v>110</v>
      </c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>
        <f t="shared" si="1"/>
        <v>0</v>
      </c>
      <c r="P56" s="12">
        <v>1</v>
      </c>
      <c r="Q56" s="34">
        <f t="shared" si="2"/>
        <v>0</v>
      </c>
    </row>
    <row r="57" spans="1:18" ht="26.25" thickBot="1" x14ac:dyDescent="0.3">
      <c r="A57" s="11">
        <v>50</v>
      </c>
      <c r="B57" s="12" t="s">
        <v>99</v>
      </c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>
        <f t="shared" si="1"/>
        <v>0</v>
      </c>
      <c r="P57" s="12">
        <v>1</v>
      </c>
      <c r="Q57" s="34">
        <f t="shared" si="2"/>
        <v>0</v>
      </c>
    </row>
    <row r="58" spans="1:18" ht="26.25" thickBot="1" x14ac:dyDescent="0.3">
      <c r="A58" s="11">
        <v>51</v>
      </c>
      <c r="B58" s="12" t="s">
        <v>100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>
        <f t="shared" si="1"/>
        <v>0</v>
      </c>
      <c r="P58" s="12">
        <v>1</v>
      </c>
      <c r="Q58" s="34">
        <f t="shared" si="2"/>
        <v>0</v>
      </c>
    </row>
    <row r="59" spans="1:18" ht="60" customHeight="1" thickBot="1" x14ac:dyDescent="0.3">
      <c r="A59" s="11">
        <v>52</v>
      </c>
      <c r="B59" s="12" t="s">
        <v>111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>
        <f t="shared" si="1"/>
        <v>0</v>
      </c>
      <c r="P59" s="12">
        <v>0.1</v>
      </c>
      <c r="Q59" s="34">
        <f t="shared" si="2"/>
        <v>0</v>
      </c>
    </row>
    <row r="60" spans="1:18" ht="15" customHeight="1" thickBot="1" x14ac:dyDescent="0.3">
      <c r="A60" s="49" t="s">
        <v>136</v>
      </c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37">
        <f>SUM(Q8:Q59)</f>
        <v>0</v>
      </c>
    </row>
    <row r="62" spans="1:18" x14ac:dyDescent="0.25">
      <c r="B62" s="3" t="s">
        <v>168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8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8" x14ac:dyDescent="0.25">
      <c r="B64" s="3" t="s">
        <v>133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2:13" x14ac:dyDescent="0.25">
      <c r="B65" s="3" t="s">
        <v>134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</sheetData>
  <mergeCells count="5">
    <mergeCell ref="B4:B5"/>
    <mergeCell ref="C4:O4"/>
    <mergeCell ref="A60:Q60"/>
    <mergeCell ref="A4:A5"/>
    <mergeCell ref="O7:Q7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FC399-9693-4DE9-B33F-8E97B8FCE83F}">
  <dimension ref="A2:Q56"/>
  <sheetViews>
    <sheetView tabSelected="1" topLeftCell="C33" workbookViewId="0">
      <selection activeCell="Q54" sqref="Q54"/>
    </sheetView>
  </sheetViews>
  <sheetFormatPr defaultRowHeight="15" x14ac:dyDescent="0.25"/>
  <cols>
    <col min="1" max="1" width="4.5703125" customWidth="1"/>
    <col min="2" max="2" width="24.42578125" customWidth="1"/>
    <col min="11" max="11" width="9.7109375" customWidth="1"/>
    <col min="15" max="15" width="10.42578125" customWidth="1"/>
    <col min="16" max="16" width="12.42578125" customWidth="1"/>
    <col min="17" max="17" width="12.28515625" customWidth="1"/>
  </cols>
  <sheetData>
    <row r="2" spans="1:17" x14ac:dyDescent="0.25">
      <c r="B2" s="3" t="s">
        <v>112</v>
      </c>
    </row>
    <row r="3" spans="1:17" ht="15.75" thickBot="1" x14ac:dyDescent="0.3"/>
    <row r="4" spans="1:17" ht="15" customHeight="1" thickBot="1" x14ac:dyDescent="0.3">
      <c r="A4" s="44" t="s">
        <v>0</v>
      </c>
      <c r="B4" s="44" t="s">
        <v>113</v>
      </c>
      <c r="C4" s="46" t="s">
        <v>158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  <c r="O4" s="18"/>
      <c r="P4" s="18"/>
      <c r="Q4" s="19"/>
    </row>
    <row r="5" spans="1:17" ht="90" customHeight="1" thickBot="1" x14ac:dyDescent="0.3">
      <c r="A5" s="45"/>
      <c r="B5" s="45"/>
      <c r="C5" s="14" t="s">
        <v>26</v>
      </c>
      <c r="D5" s="14" t="s">
        <v>27</v>
      </c>
      <c r="E5" s="14" t="s">
        <v>28</v>
      </c>
      <c r="F5" s="14" t="s">
        <v>29</v>
      </c>
      <c r="G5" s="14" t="s">
        <v>101</v>
      </c>
      <c r="H5" s="14" t="s">
        <v>32</v>
      </c>
      <c r="I5" s="14" t="s">
        <v>33</v>
      </c>
      <c r="J5" s="14" t="s">
        <v>34</v>
      </c>
      <c r="K5" s="14" t="s">
        <v>35</v>
      </c>
      <c r="L5" s="14" t="s">
        <v>30</v>
      </c>
      <c r="M5" s="14" t="s">
        <v>36</v>
      </c>
      <c r="N5" s="15" t="s">
        <v>31</v>
      </c>
      <c r="O5" s="8" t="s">
        <v>138</v>
      </c>
      <c r="P5" s="8" t="s">
        <v>159</v>
      </c>
      <c r="Q5" s="8" t="s">
        <v>167</v>
      </c>
    </row>
    <row r="6" spans="1:17" ht="15.75" thickBot="1" x14ac:dyDescent="0.3">
      <c r="A6" s="32">
        <v>1</v>
      </c>
      <c r="B6" s="33">
        <v>2</v>
      </c>
      <c r="C6" s="9">
        <v>3</v>
      </c>
      <c r="D6" s="9">
        <v>4</v>
      </c>
      <c r="E6" s="10">
        <v>5</v>
      </c>
      <c r="F6" s="9">
        <v>6</v>
      </c>
      <c r="G6" s="10">
        <v>7</v>
      </c>
      <c r="H6" s="9">
        <v>8</v>
      </c>
      <c r="I6" s="10">
        <v>9</v>
      </c>
      <c r="J6" s="9">
        <v>10</v>
      </c>
      <c r="K6" s="10">
        <v>11</v>
      </c>
      <c r="L6" s="9">
        <v>12</v>
      </c>
      <c r="M6" s="10">
        <v>13</v>
      </c>
      <c r="N6" s="9">
        <v>14</v>
      </c>
      <c r="O6" s="32">
        <v>15</v>
      </c>
      <c r="P6" s="33">
        <v>16</v>
      </c>
      <c r="Q6" s="32">
        <v>17</v>
      </c>
    </row>
    <row r="7" spans="1:17" ht="26.25" thickBot="1" x14ac:dyDescent="0.3">
      <c r="A7" s="9"/>
      <c r="B7" s="39" t="s">
        <v>137</v>
      </c>
      <c r="C7" s="39">
        <v>7</v>
      </c>
      <c r="D7" s="39">
        <v>1</v>
      </c>
      <c r="E7" s="39">
        <v>8</v>
      </c>
      <c r="F7" s="39">
        <v>2</v>
      </c>
      <c r="G7" s="39">
        <v>1</v>
      </c>
      <c r="H7" s="39">
        <v>1</v>
      </c>
      <c r="I7" s="39">
        <v>1</v>
      </c>
      <c r="J7" s="39">
        <v>1</v>
      </c>
      <c r="K7" s="39">
        <v>1</v>
      </c>
      <c r="L7" s="39">
        <v>1</v>
      </c>
      <c r="M7" s="39">
        <v>1</v>
      </c>
      <c r="N7" s="39">
        <v>6</v>
      </c>
      <c r="O7" s="46"/>
      <c r="P7" s="47"/>
      <c r="Q7" s="52"/>
    </row>
    <row r="8" spans="1:17" ht="20.100000000000001" customHeight="1" thickBot="1" x14ac:dyDescent="0.3">
      <c r="A8" s="11">
        <v>1</v>
      </c>
      <c r="B8" s="12" t="s">
        <v>37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>
        <f t="shared" ref="O8:O53" si="0">(C8*$C$7)+D8+(E8*$E$7)+(F8*$F$7)+G8+H8+I8+J8+K8+L8+M8+(N8*$N$7)</f>
        <v>0</v>
      </c>
      <c r="P8" s="12">
        <v>0.1</v>
      </c>
      <c r="Q8" s="36">
        <f>O8*P8</f>
        <v>0</v>
      </c>
    </row>
    <row r="9" spans="1:17" ht="34.5" customHeight="1" thickBot="1" x14ac:dyDescent="0.3">
      <c r="A9" s="11">
        <v>2</v>
      </c>
      <c r="B9" s="12" t="s">
        <v>114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>
        <f t="shared" si="0"/>
        <v>0</v>
      </c>
      <c r="P9" s="12">
        <v>0.1</v>
      </c>
      <c r="Q9" s="36">
        <f>O9*P9</f>
        <v>0</v>
      </c>
    </row>
    <row r="10" spans="1:17" ht="20.100000000000001" customHeight="1" thickBot="1" x14ac:dyDescent="0.3">
      <c r="A10" s="11">
        <v>3</v>
      </c>
      <c r="B10" s="12" t="s">
        <v>38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>
        <f t="shared" si="0"/>
        <v>0</v>
      </c>
      <c r="P10" s="12">
        <v>1</v>
      </c>
      <c r="Q10" s="36">
        <f t="shared" ref="Q10:Q53" si="1">O10*P10</f>
        <v>0</v>
      </c>
    </row>
    <row r="11" spans="1:17" ht="20.100000000000001" customHeight="1" thickBot="1" x14ac:dyDescent="0.3">
      <c r="A11" s="11">
        <v>4</v>
      </c>
      <c r="B11" s="12" t="s">
        <v>149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>
        <f t="shared" si="0"/>
        <v>0</v>
      </c>
      <c r="P11" s="12">
        <v>0.1</v>
      </c>
      <c r="Q11" s="36">
        <f t="shared" si="1"/>
        <v>0</v>
      </c>
    </row>
    <row r="12" spans="1:17" ht="20.100000000000001" customHeight="1" thickBot="1" x14ac:dyDescent="0.3">
      <c r="A12" s="11">
        <v>5</v>
      </c>
      <c r="B12" s="12" t="s">
        <v>39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>
        <f t="shared" si="0"/>
        <v>0</v>
      </c>
      <c r="P12" s="12">
        <v>0.1</v>
      </c>
      <c r="Q12" s="36">
        <f t="shared" si="1"/>
        <v>0</v>
      </c>
    </row>
    <row r="13" spans="1:17" ht="20.100000000000001" customHeight="1" thickBot="1" x14ac:dyDescent="0.3">
      <c r="A13" s="11">
        <v>6</v>
      </c>
      <c r="B13" s="12" t="s">
        <v>40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>
        <f t="shared" si="0"/>
        <v>0</v>
      </c>
      <c r="P13" s="12">
        <v>0.1</v>
      </c>
      <c r="Q13" s="36">
        <f t="shared" si="1"/>
        <v>0</v>
      </c>
    </row>
    <row r="14" spans="1:17" ht="20.100000000000001" customHeight="1" thickBot="1" x14ac:dyDescent="0.3">
      <c r="A14" s="11">
        <v>7</v>
      </c>
      <c r="B14" s="12" t="s">
        <v>41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>
        <f t="shared" si="0"/>
        <v>0</v>
      </c>
      <c r="P14" s="12">
        <v>1</v>
      </c>
      <c r="Q14" s="36">
        <f t="shared" si="1"/>
        <v>0</v>
      </c>
    </row>
    <row r="15" spans="1:17" ht="20.100000000000001" customHeight="1" thickBot="1" x14ac:dyDescent="0.3">
      <c r="A15" s="11">
        <v>8</v>
      </c>
      <c r="B15" s="12" t="s">
        <v>115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>
        <f t="shared" si="0"/>
        <v>0</v>
      </c>
      <c r="P15" s="12">
        <v>1</v>
      </c>
      <c r="Q15" s="36">
        <f t="shared" si="1"/>
        <v>0</v>
      </c>
    </row>
    <row r="16" spans="1:17" ht="20.100000000000001" customHeight="1" thickBot="1" x14ac:dyDescent="0.3">
      <c r="A16" s="11">
        <v>9</v>
      </c>
      <c r="B16" s="12" t="s">
        <v>42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>
        <f t="shared" si="0"/>
        <v>0</v>
      </c>
      <c r="P16" s="12">
        <v>0.1</v>
      </c>
      <c r="Q16" s="36">
        <f t="shared" si="1"/>
        <v>0</v>
      </c>
    </row>
    <row r="17" spans="1:17" ht="20.100000000000001" customHeight="1" thickBot="1" x14ac:dyDescent="0.3">
      <c r="A17" s="11">
        <v>10</v>
      </c>
      <c r="B17" s="12" t="s">
        <v>43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>
        <f t="shared" si="0"/>
        <v>0</v>
      </c>
      <c r="P17" s="12">
        <v>1</v>
      </c>
      <c r="Q17" s="36">
        <f t="shared" si="1"/>
        <v>0</v>
      </c>
    </row>
    <row r="18" spans="1:17" ht="20.100000000000001" customHeight="1" thickBot="1" x14ac:dyDescent="0.3">
      <c r="A18" s="11">
        <v>11</v>
      </c>
      <c r="B18" s="12" t="s">
        <v>44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>
        <f t="shared" si="0"/>
        <v>0</v>
      </c>
      <c r="P18" s="12">
        <v>0.1</v>
      </c>
      <c r="Q18" s="36">
        <f t="shared" si="1"/>
        <v>0</v>
      </c>
    </row>
    <row r="19" spans="1:17" ht="20.100000000000001" customHeight="1" thickBot="1" x14ac:dyDescent="0.3">
      <c r="A19" s="11">
        <v>12</v>
      </c>
      <c r="B19" s="12" t="s">
        <v>45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>
        <f t="shared" si="0"/>
        <v>0</v>
      </c>
      <c r="P19" s="12">
        <v>0.2</v>
      </c>
      <c r="Q19" s="36">
        <f t="shared" si="1"/>
        <v>0</v>
      </c>
    </row>
    <row r="20" spans="1:17" ht="20.100000000000001" customHeight="1" thickBot="1" x14ac:dyDescent="0.3">
      <c r="A20" s="11">
        <v>13</v>
      </c>
      <c r="B20" s="12" t="s">
        <v>46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f t="shared" si="0"/>
        <v>0</v>
      </c>
      <c r="P20" s="12">
        <v>0.2</v>
      </c>
      <c r="Q20" s="36">
        <f t="shared" si="1"/>
        <v>0</v>
      </c>
    </row>
    <row r="21" spans="1:17" ht="20.100000000000001" customHeight="1" thickBot="1" x14ac:dyDescent="0.3">
      <c r="A21" s="11">
        <v>14</v>
      </c>
      <c r="B21" s="12" t="s">
        <v>47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>
        <f t="shared" si="0"/>
        <v>0</v>
      </c>
      <c r="P21" s="12">
        <v>0.2</v>
      </c>
      <c r="Q21" s="36">
        <f t="shared" si="1"/>
        <v>0</v>
      </c>
    </row>
    <row r="22" spans="1:17" ht="20.100000000000001" customHeight="1" thickBot="1" x14ac:dyDescent="0.3">
      <c r="A22" s="11">
        <v>15</v>
      </c>
      <c r="B22" s="12" t="s">
        <v>116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>
        <f t="shared" si="0"/>
        <v>0</v>
      </c>
      <c r="P22" s="12">
        <v>0.2</v>
      </c>
      <c r="Q22" s="36">
        <f t="shared" si="1"/>
        <v>0</v>
      </c>
    </row>
    <row r="23" spans="1:17" ht="31.5" customHeight="1" thickBot="1" x14ac:dyDescent="0.3">
      <c r="A23" s="11">
        <v>16</v>
      </c>
      <c r="B23" s="12" t="s">
        <v>48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>
        <f t="shared" si="0"/>
        <v>0</v>
      </c>
      <c r="P23" s="12">
        <v>0.2</v>
      </c>
      <c r="Q23" s="36">
        <f t="shared" si="1"/>
        <v>0</v>
      </c>
    </row>
    <row r="24" spans="1:17" ht="20.100000000000001" customHeight="1" thickBot="1" x14ac:dyDescent="0.3">
      <c r="A24" s="11">
        <v>17</v>
      </c>
      <c r="B24" s="12" t="s">
        <v>49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>
        <f t="shared" si="0"/>
        <v>0</v>
      </c>
      <c r="P24" s="12">
        <v>0.2</v>
      </c>
      <c r="Q24" s="36">
        <f t="shared" si="1"/>
        <v>0</v>
      </c>
    </row>
    <row r="25" spans="1:17" ht="52.5" customHeight="1" thickBot="1" x14ac:dyDescent="0.3">
      <c r="A25" s="11">
        <v>18</v>
      </c>
      <c r="B25" s="12" t="s">
        <v>117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>
        <f t="shared" si="0"/>
        <v>0</v>
      </c>
      <c r="P25" s="12">
        <v>0.2</v>
      </c>
      <c r="Q25" s="36">
        <f t="shared" si="1"/>
        <v>0</v>
      </c>
    </row>
    <row r="26" spans="1:17" ht="23.25" customHeight="1" thickBot="1" x14ac:dyDescent="0.3">
      <c r="A26" s="11">
        <v>19</v>
      </c>
      <c r="B26" s="12" t="s">
        <v>50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>
        <f t="shared" si="0"/>
        <v>0</v>
      </c>
      <c r="P26" s="12">
        <v>0.2</v>
      </c>
      <c r="Q26" s="36">
        <f t="shared" si="1"/>
        <v>0</v>
      </c>
    </row>
    <row r="27" spans="1:17" ht="42.75" customHeight="1" thickBot="1" x14ac:dyDescent="0.3">
      <c r="A27" s="11">
        <v>20</v>
      </c>
      <c r="B27" s="12" t="s">
        <v>118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>
        <f t="shared" si="0"/>
        <v>0</v>
      </c>
      <c r="P27" s="12">
        <v>0.2</v>
      </c>
      <c r="Q27" s="36">
        <f t="shared" si="1"/>
        <v>0</v>
      </c>
    </row>
    <row r="28" spans="1:17" ht="20.100000000000001" customHeight="1" thickBot="1" x14ac:dyDescent="0.3">
      <c r="A28" s="11">
        <v>21</v>
      </c>
      <c r="B28" s="12" t="s">
        <v>51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>
        <f t="shared" si="0"/>
        <v>0</v>
      </c>
      <c r="P28" s="12">
        <v>0.2</v>
      </c>
      <c r="Q28" s="36">
        <f t="shared" si="1"/>
        <v>0</v>
      </c>
    </row>
    <row r="29" spans="1:17" ht="35.25" customHeight="1" thickBot="1" x14ac:dyDescent="0.3">
      <c r="A29" s="11">
        <v>22</v>
      </c>
      <c r="B29" s="12" t="s">
        <v>148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>
        <f t="shared" si="0"/>
        <v>0</v>
      </c>
      <c r="P29" s="12">
        <v>0.4</v>
      </c>
      <c r="Q29" s="36">
        <f t="shared" si="1"/>
        <v>0</v>
      </c>
    </row>
    <row r="30" spans="1:17" ht="20.100000000000001" customHeight="1" thickBot="1" x14ac:dyDescent="0.3">
      <c r="A30" s="11">
        <v>23</v>
      </c>
      <c r="B30" s="12" t="s">
        <v>52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>
        <f t="shared" si="0"/>
        <v>0</v>
      </c>
      <c r="P30" s="12">
        <v>0.2</v>
      </c>
      <c r="Q30" s="36">
        <f t="shared" si="1"/>
        <v>0</v>
      </c>
    </row>
    <row r="31" spans="1:17" ht="20.100000000000001" customHeight="1" thickBot="1" x14ac:dyDescent="0.3">
      <c r="A31" s="11">
        <v>24</v>
      </c>
      <c r="B31" s="12" t="s">
        <v>53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>
        <f t="shared" si="0"/>
        <v>0</v>
      </c>
      <c r="P31" s="12">
        <v>0.1</v>
      </c>
      <c r="Q31" s="36">
        <f t="shared" si="1"/>
        <v>0</v>
      </c>
    </row>
    <row r="32" spans="1:17" ht="20.100000000000001" customHeight="1" thickBot="1" x14ac:dyDescent="0.3">
      <c r="A32" s="11">
        <v>25</v>
      </c>
      <c r="B32" s="12" t="s">
        <v>54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>
        <f t="shared" si="0"/>
        <v>0</v>
      </c>
      <c r="P32" s="12">
        <v>0.2</v>
      </c>
      <c r="Q32" s="36">
        <f t="shared" si="1"/>
        <v>0</v>
      </c>
    </row>
    <row r="33" spans="1:17" ht="20.100000000000001" customHeight="1" thickBot="1" x14ac:dyDescent="0.3">
      <c r="A33" s="11">
        <v>26</v>
      </c>
      <c r="B33" s="12" t="s">
        <v>119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>
        <f t="shared" si="0"/>
        <v>0</v>
      </c>
      <c r="P33" s="12">
        <v>0.1</v>
      </c>
      <c r="Q33" s="36">
        <f t="shared" si="1"/>
        <v>0</v>
      </c>
    </row>
    <row r="34" spans="1:17" ht="20.100000000000001" customHeight="1" thickBot="1" x14ac:dyDescent="0.3">
      <c r="A34" s="11">
        <v>27</v>
      </c>
      <c r="B34" s="12" t="s">
        <v>120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>
        <f t="shared" si="0"/>
        <v>0</v>
      </c>
      <c r="P34" s="12">
        <v>0.1</v>
      </c>
      <c r="Q34" s="36">
        <f t="shared" si="1"/>
        <v>0</v>
      </c>
    </row>
    <row r="35" spans="1:17" ht="20.100000000000001" customHeight="1" thickBot="1" x14ac:dyDescent="0.3">
      <c r="A35" s="11">
        <v>28</v>
      </c>
      <c r="B35" s="12" t="s">
        <v>146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>
        <f t="shared" si="0"/>
        <v>0</v>
      </c>
      <c r="P35" s="12">
        <v>0.1</v>
      </c>
      <c r="Q35" s="36">
        <f t="shared" si="1"/>
        <v>0</v>
      </c>
    </row>
    <row r="36" spans="1:17" ht="20.100000000000001" customHeight="1" thickBot="1" x14ac:dyDescent="0.3">
      <c r="A36" s="11">
        <v>29</v>
      </c>
      <c r="B36" s="12" t="s">
        <v>121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>
        <f t="shared" si="0"/>
        <v>0</v>
      </c>
      <c r="P36" s="12">
        <v>2</v>
      </c>
      <c r="Q36" s="36">
        <f t="shared" si="1"/>
        <v>0</v>
      </c>
    </row>
    <row r="37" spans="1:17" ht="20.100000000000001" customHeight="1" thickBot="1" x14ac:dyDescent="0.3">
      <c r="A37" s="11">
        <v>30</v>
      </c>
      <c r="B37" s="12" t="s">
        <v>122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>
        <f t="shared" si="0"/>
        <v>0</v>
      </c>
      <c r="P37" s="12">
        <v>0.3</v>
      </c>
      <c r="Q37" s="36">
        <f t="shared" si="1"/>
        <v>0</v>
      </c>
    </row>
    <row r="38" spans="1:17" ht="20.100000000000001" customHeight="1" thickBot="1" x14ac:dyDescent="0.3">
      <c r="A38" s="11">
        <v>31</v>
      </c>
      <c r="B38" s="12" t="s">
        <v>123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>
        <f t="shared" si="0"/>
        <v>0</v>
      </c>
      <c r="P38" s="12">
        <v>1</v>
      </c>
      <c r="Q38" s="36">
        <f t="shared" si="1"/>
        <v>0</v>
      </c>
    </row>
    <row r="39" spans="1:17" ht="20.100000000000001" customHeight="1" thickBot="1" x14ac:dyDescent="0.3">
      <c r="A39" s="11">
        <v>32</v>
      </c>
      <c r="B39" s="12" t="s">
        <v>55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>
        <f t="shared" si="0"/>
        <v>0</v>
      </c>
      <c r="P39" s="12">
        <v>0.2</v>
      </c>
      <c r="Q39" s="36">
        <f t="shared" si="1"/>
        <v>0</v>
      </c>
    </row>
    <row r="40" spans="1:17" ht="20.100000000000001" customHeight="1" thickBot="1" x14ac:dyDescent="0.3">
      <c r="A40" s="11">
        <v>33</v>
      </c>
      <c r="B40" s="12" t="s">
        <v>25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>
        <f t="shared" si="0"/>
        <v>0</v>
      </c>
      <c r="P40" s="12">
        <v>1</v>
      </c>
      <c r="Q40" s="36">
        <f t="shared" si="1"/>
        <v>0</v>
      </c>
    </row>
    <row r="41" spans="1:17" ht="20.100000000000001" customHeight="1" thickBot="1" x14ac:dyDescent="0.3">
      <c r="A41" s="11">
        <v>34</v>
      </c>
      <c r="B41" s="12" t="s">
        <v>56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>
        <f t="shared" si="0"/>
        <v>0</v>
      </c>
      <c r="P41" s="12">
        <v>0.2</v>
      </c>
      <c r="Q41" s="36">
        <f t="shared" si="1"/>
        <v>0</v>
      </c>
    </row>
    <row r="42" spans="1:17" ht="20.100000000000001" customHeight="1" thickBot="1" x14ac:dyDescent="0.3">
      <c r="A42" s="11">
        <v>35</v>
      </c>
      <c r="B42" s="12" t="s">
        <v>124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>
        <f t="shared" si="0"/>
        <v>0</v>
      </c>
      <c r="P42" s="12">
        <v>0.2</v>
      </c>
      <c r="Q42" s="36">
        <f t="shared" si="1"/>
        <v>0</v>
      </c>
    </row>
    <row r="43" spans="1:17" ht="20.100000000000001" customHeight="1" thickBot="1" x14ac:dyDescent="0.3">
      <c r="A43" s="11">
        <v>36</v>
      </c>
      <c r="B43" s="12" t="s">
        <v>57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>
        <f t="shared" si="0"/>
        <v>0</v>
      </c>
      <c r="P43" s="12">
        <v>0.1</v>
      </c>
      <c r="Q43" s="36">
        <f t="shared" si="1"/>
        <v>0</v>
      </c>
    </row>
    <row r="44" spans="1:17" ht="20.100000000000001" customHeight="1" thickBot="1" x14ac:dyDescent="0.3">
      <c r="A44" s="11">
        <v>37</v>
      </c>
      <c r="B44" s="12" t="s">
        <v>147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>
        <f t="shared" si="0"/>
        <v>0</v>
      </c>
      <c r="P44" s="12">
        <v>0.1</v>
      </c>
      <c r="Q44" s="36">
        <f t="shared" si="1"/>
        <v>0</v>
      </c>
    </row>
    <row r="45" spans="1:17" ht="20.100000000000001" customHeight="1" thickBot="1" x14ac:dyDescent="0.3">
      <c r="A45" s="11">
        <v>38</v>
      </c>
      <c r="B45" s="12" t="s">
        <v>58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>
        <f t="shared" si="0"/>
        <v>0</v>
      </c>
      <c r="P45" s="12">
        <v>0.5</v>
      </c>
      <c r="Q45" s="36">
        <f t="shared" si="1"/>
        <v>0</v>
      </c>
    </row>
    <row r="46" spans="1:17" ht="20.100000000000001" customHeight="1" thickBot="1" x14ac:dyDescent="0.3">
      <c r="A46" s="11">
        <v>39</v>
      </c>
      <c r="B46" s="12" t="s">
        <v>59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>
        <f t="shared" si="0"/>
        <v>0</v>
      </c>
      <c r="P46" s="12">
        <v>0.1</v>
      </c>
      <c r="Q46" s="36">
        <f t="shared" si="1"/>
        <v>0</v>
      </c>
    </row>
    <row r="47" spans="1:17" ht="20.100000000000001" customHeight="1" thickBot="1" x14ac:dyDescent="0.3">
      <c r="A47" s="11">
        <v>40</v>
      </c>
      <c r="B47" s="12" t="s">
        <v>125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>
        <f t="shared" si="0"/>
        <v>0</v>
      </c>
      <c r="P47" s="12">
        <v>0.1</v>
      </c>
      <c r="Q47" s="36">
        <f t="shared" si="1"/>
        <v>0</v>
      </c>
    </row>
    <row r="48" spans="1:17" ht="20.100000000000001" customHeight="1" thickBot="1" x14ac:dyDescent="0.3">
      <c r="A48" s="8">
        <v>41</v>
      </c>
      <c r="B48" s="13" t="s">
        <v>144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4">
        <f t="shared" si="0"/>
        <v>0</v>
      </c>
      <c r="P48" s="12">
        <v>5</v>
      </c>
      <c r="Q48" s="36">
        <f t="shared" si="1"/>
        <v>0</v>
      </c>
    </row>
    <row r="49" spans="1:17" ht="20.100000000000001" customHeight="1" thickBot="1" x14ac:dyDescent="0.3">
      <c r="A49" s="17">
        <v>42</v>
      </c>
      <c r="B49" s="20" t="s">
        <v>126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>
        <f t="shared" si="0"/>
        <v>0</v>
      </c>
      <c r="P49" s="12">
        <v>0.2</v>
      </c>
      <c r="Q49" s="36">
        <f t="shared" si="1"/>
        <v>0</v>
      </c>
    </row>
    <row r="50" spans="1:17" ht="37.5" customHeight="1" thickBot="1" x14ac:dyDescent="0.3">
      <c r="A50" s="11">
        <v>43</v>
      </c>
      <c r="B50" s="12" t="s">
        <v>127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>
        <f t="shared" si="0"/>
        <v>0</v>
      </c>
      <c r="P50" s="12">
        <v>0.2</v>
      </c>
      <c r="Q50" s="36">
        <f t="shared" si="1"/>
        <v>0</v>
      </c>
    </row>
    <row r="51" spans="1:17" ht="20.100000000000001" customHeight="1" thickBot="1" x14ac:dyDescent="0.3">
      <c r="A51" s="11">
        <v>44</v>
      </c>
      <c r="B51" s="12" t="s">
        <v>143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>
        <f t="shared" si="0"/>
        <v>0</v>
      </c>
      <c r="P51" s="12">
        <v>2</v>
      </c>
      <c r="Q51" s="36">
        <f t="shared" si="1"/>
        <v>0</v>
      </c>
    </row>
    <row r="52" spans="1:17" ht="29.25" customHeight="1" thickBot="1" x14ac:dyDescent="0.3">
      <c r="A52" s="11">
        <v>45</v>
      </c>
      <c r="B52" s="12" t="s">
        <v>128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>
        <f t="shared" si="0"/>
        <v>0</v>
      </c>
      <c r="P52" s="12">
        <v>4</v>
      </c>
      <c r="Q52" s="36">
        <f t="shared" si="1"/>
        <v>0</v>
      </c>
    </row>
    <row r="53" spans="1:17" ht="20.100000000000001" customHeight="1" thickBot="1" x14ac:dyDescent="0.3">
      <c r="A53" s="11">
        <v>46</v>
      </c>
      <c r="B53" s="12" t="s">
        <v>60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>
        <f t="shared" si="0"/>
        <v>0</v>
      </c>
      <c r="P53" s="12">
        <v>0.6</v>
      </c>
      <c r="Q53" s="36">
        <f t="shared" si="1"/>
        <v>0</v>
      </c>
    </row>
    <row r="54" spans="1:17" ht="20.25" customHeight="1" thickBot="1" x14ac:dyDescent="0.3">
      <c r="A54" s="49" t="s">
        <v>136</v>
      </c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1"/>
      <c r="Q54" s="38">
        <f>SUM(Q8:Q53)</f>
        <v>0</v>
      </c>
    </row>
    <row r="56" spans="1:17" x14ac:dyDescent="0.25">
      <c r="B56" s="3" t="s">
        <v>132</v>
      </c>
      <c r="C56" s="3"/>
      <c r="D56" s="3"/>
      <c r="E56" s="3"/>
      <c r="F56" s="3"/>
      <c r="G56" s="3"/>
      <c r="H56" s="3"/>
      <c r="I56" s="3"/>
      <c r="J56" s="3"/>
    </row>
  </sheetData>
  <mergeCells count="5">
    <mergeCell ref="B4:B5"/>
    <mergeCell ref="C4:N4"/>
    <mergeCell ref="A54:P54"/>
    <mergeCell ref="A4:A5"/>
    <mergeCell ref="O7:Q7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F99D7-6084-430F-A322-33A5C668758A}">
  <dimension ref="B2:F12"/>
  <sheetViews>
    <sheetView topLeftCell="A19" workbookViewId="0">
      <selection activeCell="H8" sqref="H8"/>
    </sheetView>
  </sheetViews>
  <sheetFormatPr defaultRowHeight="15" x14ac:dyDescent="0.25"/>
  <cols>
    <col min="2" max="2" width="8.85546875" customWidth="1"/>
    <col min="3" max="3" width="37.28515625" customWidth="1"/>
    <col min="4" max="4" width="27.140625" customWidth="1"/>
    <col min="5" max="5" width="22" customWidth="1"/>
    <col min="6" max="6" width="16.140625" customWidth="1"/>
  </cols>
  <sheetData>
    <row r="2" spans="2:6" x14ac:dyDescent="0.25">
      <c r="B2" s="3" t="s">
        <v>129</v>
      </c>
      <c r="C2" s="16"/>
      <c r="D2" s="16"/>
      <c r="E2" s="16"/>
      <c r="F2" s="16"/>
    </row>
    <row r="3" spans="2:6" ht="15.75" thickBot="1" x14ac:dyDescent="0.3">
      <c r="B3" s="16"/>
      <c r="C3" s="16"/>
      <c r="D3" s="16"/>
      <c r="E3" s="16"/>
      <c r="F3" s="16"/>
    </row>
    <row r="4" spans="2:6" ht="41.25" customHeight="1" thickBot="1" x14ac:dyDescent="0.3">
      <c r="B4" s="7" t="s">
        <v>0</v>
      </c>
      <c r="C4" s="7" t="s">
        <v>1</v>
      </c>
      <c r="D4" s="7" t="s">
        <v>130</v>
      </c>
      <c r="E4" s="7" t="s">
        <v>152</v>
      </c>
      <c r="F4" s="7" t="s">
        <v>135</v>
      </c>
    </row>
    <row r="5" spans="2:6" ht="15.75" thickBot="1" x14ac:dyDescent="0.3">
      <c r="B5" s="23">
        <v>1</v>
      </c>
      <c r="C5" s="23">
        <v>2</v>
      </c>
      <c r="D5" s="23">
        <v>3</v>
      </c>
      <c r="E5" s="23">
        <v>4</v>
      </c>
      <c r="F5" s="23">
        <v>5</v>
      </c>
    </row>
    <row r="6" spans="2:6" ht="45.95" customHeight="1" thickBot="1" x14ac:dyDescent="0.3">
      <c r="B6" s="7">
        <v>1</v>
      </c>
      <c r="C6" s="22" t="s">
        <v>131</v>
      </c>
      <c r="D6" s="29"/>
      <c r="E6" s="7">
        <v>32</v>
      </c>
      <c r="F6" s="24">
        <f>D6*E6</f>
        <v>0</v>
      </c>
    </row>
    <row r="7" spans="2:6" ht="45.95" customHeight="1" thickBot="1" x14ac:dyDescent="0.3">
      <c r="B7" s="7">
        <v>2</v>
      </c>
      <c r="C7" s="22" t="s">
        <v>2</v>
      </c>
      <c r="D7" s="29"/>
      <c r="E7" s="7">
        <v>32</v>
      </c>
      <c r="F7" s="24">
        <f t="shared" ref="F7:F10" si="0">D7*E7</f>
        <v>0</v>
      </c>
    </row>
    <row r="8" spans="2:6" ht="30.95" customHeight="1" thickBot="1" x14ac:dyDescent="0.3">
      <c r="B8" s="7">
        <v>3</v>
      </c>
      <c r="C8" s="22" t="s">
        <v>171</v>
      </c>
      <c r="D8" s="29"/>
      <c r="E8" s="7">
        <v>96</v>
      </c>
      <c r="F8" s="24">
        <f t="shared" si="0"/>
        <v>0</v>
      </c>
    </row>
    <row r="9" spans="2:6" ht="32.450000000000003" customHeight="1" thickBot="1" x14ac:dyDescent="0.3">
      <c r="B9" s="7">
        <v>4</v>
      </c>
      <c r="C9" s="22" t="s">
        <v>3</v>
      </c>
      <c r="D9" s="29"/>
      <c r="E9" s="7">
        <v>32</v>
      </c>
      <c r="F9" s="24">
        <f t="shared" si="0"/>
        <v>0</v>
      </c>
    </row>
    <row r="10" spans="2:6" ht="43.5" customHeight="1" thickBot="1" x14ac:dyDescent="0.3">
      <c r="B10" s="7">
        <v>5</v>
      </c>
      <c r="C10" s="22" t="s">
        <v>4</v>
      </c>
      <c r="D10" s="29"/>
      <c r="E10" s="7">
        <v>96</v>
      </c>
      <c r="F10" s="24">
        <f t="shared" si="0"/>
        <v>0</v>
      </c>
    </row>
    <row r="11" spans="2:6" ht="31.5" customHeight="1" thickBot="1" x14ac:dyDescent="0.3">
      <c r="B11" s="53" t="s">
        <v>136</v>
      </c>
      <c r="C11" s="54"/>
      <c r="D11" s="54"/>
      <c r="E11" s="55"/>
      <c r="F11" s="25">
        <f>SUM(F6:F10)</f>
        <v>0</v>
      </c>
    </row>
    <row r="12" spans="2:6" x14ac:dyDescent="0.25">
      <c r="B12" s="16"/>
      <c r="C12" s="16"/>
      <c r="D12" s="16"/>
      <c r="E12" s="16"/>
      <c r="F12" s="16"/>
    </row>
  </sheetData>
  <mergeCells count="1">
    <mergeCell ref="B11:E11"/>
  </mergeCells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9933E-BBF6-4909-919F-C786236114B4}">
  <dimension ref="B2:P32"/>
  <sheetViews>
    <sheetView showGridLines="0" workbookViewId="0">
      <selection activeCell="I7" sqref="I7"/>
    </sheetView>
  </sheetViews>
  <sheetFormatPr defaultRowHeight="15" x14ac:dyDescent="0.25"/>
  <cols>
    <col min="1" max="1" width="3.42578125" customWidth="1"/>
    <col min="2" max="2" width="5.42578125" customWidth="1"/>
    <col min="3" max="3" width="21.42578125" customWidth="1"/>
    <col min="4" max="10" width="13.5703125" customWidth="1"/>
    <col min="11" max="11" width="13.140625" bestFit="1" customWidth="1"/>
    <col min="12" max="12" width="11.28515625" customWidth="1"/>
  </cols>
  <sheetData>
    <row r="2" spans="2:16" x14ac:dyDescent="0.25">
      <c r="B2" s="3" t="s">
        <v>150</v>
      </c>
    </row>
    <row r="3" spans="2:16" ht="15.75" thickBot="1" x14ac:dyDescent="0.3"/>
    <row r="4" spans="2:16" ht="15" customHeight="1" thickBot="1" x14ac:dyDescent="0.3">
      <c r="B4" s="56" t="s">
        <v>0</v>
      </c>
      <c r="C4" s="56" t="s">
        <v>1</v>
      </c>
      <c r="D4" s="58" t="s">
        <v>155</v>
      </c>
      <c r="E4" s="59"/>
      <c r="F4" s="59"/>
      <c r="G4" s="59"/>
      <c r="H4" s="59"/>
      <c r="I4" s="59"/>
      <c r="J4" s="59"/>
      <c r="K4" s="59"/>
      <c r="L4" s="59"/>
      <c r="M4" s="60"/>
    </row>
    <row r="5" spans="2:16" ht="90" thickBot="1" x14ac:dyDescent="0.3">
      <c r="B5" s="57"/>
      <c r="C5" s="57"/>
      <c r="D5" s="26" t="s">
        <v>5</v>
      </c>
      <c r="E5" s="26" t="s">
        <v>6</v>
      </c>
      <c r="F5" s="26" t="s">
        <v>7</v>
      </c>
      <c r="G5" s="26" t="s">
        <v>8</v>
      </c>
      <c r="H5" s="26" t="s">
        <v>9</v>
      </c>
      <c r="I5" s="26" t="s">
        <v>174</v>
      </c>
      <c r="J5" s="4" t="s">
        <v>10</v>
      </c>
      <c r="K5" s="8" t="s">
        <v>156</v>
      </c>
      <c r="L5" s="8" t="s">
        <v>154</v>
      </c>
      <c r="M5" s="8" t="s">
        <v>157</v>
      </c>
      <c r="P5" s="30"/>
    </row>
    <row r="6" spans="2:16" ht="15.75" thickBot="1" x14ac:dyDescent="0.3">
      <c r="B6" s="23">
        <v>1</v>
      </c>
      <c r="C6" s="27">
        <v>2</v>
      </c>
      <c r="D6" s="27">
        <v>3</v>
      </c>
      <c r="E6" s="23">
        <v>4</v>
      </c>
      <c r="F6" s="27">
        <v>5</v>
      </c>
      <c r="G6" s="27">
        <v>6</v>
      </c>
      <c r="H6" s="23">
        <v>7</v>
      </c>
      <c r="I6" s="27">
        <v>8</v>
      </c>
      <c r="J6" s="27">
        <v>9</v>
      </c>
      <c r="K6" s="27">
        <v>10</v>
      </c>
      <c r="L6" s="27">
        <v>11</v>
      </c>
      <c r="M6" s="27">
        <v>12</v>
      </c>
    </row>
    <row r="7" spans="2:16" ht="15.75" thickBot="1" x14ac:dyDescent="0.3">
      <c r="B7" s="5">
        <v>1</v>
      </c>
      <c r="C7" s="39" t="s">
        <v>153</v>
      </c>
      <c r="D7" s="40">
        <v>2</v>
      </c>
      <c r="E7" s="40">
        <v>6</v>
      </c>
      <c r="F7" s="40">
        <v>1</v>
      </c>
      <c r="G7" s="40">
        <v>1</v>
      </c>
      <c r="H7" s="40">
        <v>2</v>
      </c>
      <c r="I7" s="40">
        <v>2</v>
      </c>
      <c r="J7" s="40">
        <v>1</v>
      </c>
      <c r="K7" s="58"/>
      <c r="L7" s="59"/>
      <c r="M7" s="60"/>
    </row>
    <row r="8" spans="2:16" ht="15.75" thickBot="1" x14ac:dyDescent="0.3">
      <c r="B8" s="5">
        <v>2</v>
      </c>
      <c r="C8" s="6" t="s">
        <v>11</v>
      </c>
      <c r="D8" s="28"/>
      <c r="E8" s="28"/>
      <c r="F8" s="28"/>
      <c r="G8" s="28"/>
      <c r="H8" s="28"/>
      <c r="I8" s="28"/>
      <c r="J8" s="28"/>
      <c r="K8" s="28">
        <f t="shared" ref="K8:K14" si="0">(D8*$D$7)+(E8*$E$7)+F8+G8+H8+I8+J8</f>
        <v>0</v>
      </c>
      <c r="L8" s="6">
        <v>2</v>
      </c>
      <c r="M8" s="28">
        <f>K8*L8</f>
        <v>0</v>
      </c>
    </row>
    <row r="9" spans="2:16" ht="15.75" thickBot="1" x14ac:dyDescent="0.3">
      <c r="B9" s="5">
        <v>3</v>
      </c>
      <c r="C9" s="6" t="s">
        <v>12</v>
      </c>
      <c r="D9" s="28"/>
      <c r="E9" s="28"/>
      <c r="F9" s="28"/>
      <c r="G9" s="28"/>
      <c r="H9" s="28"/>
      <c r="I9" s="28"/>
      <c r="J9" s="28"/>
      <c r="K9" s="28">
        <f t="shared" si="0"/>
        <v>0</v>
      </c>
      <c r="L9" s="6">
        <v>0.1</v>
      </c>
      <c r="M9" s="28">
        <f t="shared" ref="M9:M15" si="1">K9*L9</f>
        <v>0</v>
      </c>
    </row>
    <row r="10" spans="2:16" ht="15.75" thickBot="1" x14ac:dyDescent="0.3">
      <c r="B10" s="5">
        <v>4</v>
      </c>
      <c r="C10" s="6" t="s">
        <v>13</v>
      </c>
      <c r="D10" s="28"/>
      <c r="E10" s="28"/>
      <c r="F10" s="28"/>
      <c r="G10" s="28"/>
      <c r="H10" s="28"/>
      <c r="I10" s="28"/>
      <c r="J10" s="28"/>
      <c r="K10" s="28">
        <f t="shared" si="0"/>
        <v>0</v>
      </c>
      <c r="L10" s="6">
        <v>1</v>
      </c>
      <c r="M10" s="28">
        <f t="shared" si="1"/>
        <v>0</v>
      </c>
    </row>
    <row r="11" spans="2:16" ht="15.75" thickBot="1" x14ac:dyDescent="0.3">
      <c r="B11" s="5">
        <v>5</v>
      </c>
      <c r="C11" s="6" t="s">
        <v>14</v>
      </c>
      <c r="D11" s="28"/>
      <c r="E11" s="28"/>
      <c r="F11" s="28"/>
      <c r="G11" s="28"/>
      <c r="H11" s="28"/>
      <c r="I11" s="28"/>
      <c r="J11" s="28"/>
      <c r="K11" s="28">
        <f t="shared" si="0"/>
        <v>0</v>
      </c>
      <c r="L11" s="6">
        <v>0.1</v>
      </c>
      <c r="M11" s="28">
        <f t="shared" si="1"/>
        <v>0</v>
      </c>
    </row>
    <row r="12" spans="2:16" ht="15.75" thickBot="1" x14ac:dyDescent="0.3">
      <c r="B12" s="5">
        <v>6</v>
      </c>
      <c r="C12" s="6" t="s">
        <v>15</v>
      </c>
      <c r="D12" s="28"/>
      <c r="E12" s="28"/>
      <c r="F12" s="28"/>
      <c r="G12" s="28"/>
      <c r="H12" s="28"/>
      <c r="I12" s="28"/>
      <c r="J12" s="28"/>
      <c r="K12" s="28">
        <f t="shared" si="0"/>
        <v>0</v>
      </c>
      <c r="L12" s="6">
        <v>0.2</v>
      </c>
      <c r="M12" s="28">
        <f t="shared" si="1"/>
        <v>0</v>
      </c>
    </row>
    <row r="13" spans="2:16" ht="26.25" thickBot="1" x14ac:dyDescent="0.3">
      <c r="B13" s="5">
        <v>7</v>
      </c>
      <c r="C13" s="6" t="s">
        <v>16</v>
      </c>
      <c r="D13" s="28"/>
      <c r="E13" s="28"/>
      <c r="F13" s="28"/>
      <c r="G13" s="28"/>
      <c r="H13" s="28"/>
      <c r="I13" s="28"/>
      <c r="J13" s="28"/>
      <c r="K13" s="28">
        <f t="shared" si="0"/>
        <v>0</v>
      </c>
      <c r="L13" s="6">
        <v>0.1</v>
      </c>
      <c r="M13" s="28">
        <f t="shared" si="1"/>
        <v>0</v>
      </c>
    </row>
    <row r="14" spans="2:16" ht="15.75" thickBot="1" x14ac:dyDescent="0.3">
      <c r="B14" s="5">
        <v>8</v>
      </c>
      <c r="C14" s="6" t="s">
        <v>17</v>
      </c>
      <c r="D14" s="28"/>
      <c r="E14" s="28"/>
      <c r="F14" s="28"/>
      <c r="G14" s="28"/>
      <c r="H14" s="28"/>
      <c r="I14" s="28"/>
      <c r="J14" s="28"/>
      <c r="K14" s="28">
        <f t="shared" si="0"/>
        <v>0</v>
      </c>
      <c r="L14" s="6">
        <v>0.2</v>
      </c>
      <c r="M14" s="28">
        <f t="shared" si="1"/>
        <v>0</v>
      </c>
    </row>
    <row r="15" spans="2:16" ht="15.75" thickBot="1" x14ac:dyDescent="0.3">
      <c r="B15" s="21">
        <v>9</v>
      </c>
      <c r="C15" s="6" t="s">
        <v>18</v>
      </c>
      <c r="D15" s="28"/>
      <c r="E15" s="28"/>
      <c r="F15" s="28"/>
      <c r="G15" s="28"/>
      <c r="H15" s="28"/>
      <c r="I15" s="28"/>
      <c r="J15" s="28"/>
      <c r="K15" s="28">
        <f t="shared" ref="K15" si="2">(D15*$D$7)+(E15*$E$7)+F15+G15+H15+I15+J15</f>
        <v>0</v>
      </c>
      <c r="L15" s="6">
        <v>0.1</v>
      </c>
      <c r="M15" s="28">
        <f t="shared" si="1"/>
        <v>0</v>
      </c>
    </row>
    <row r="16" spans="2:16" ht="20.25" customHeight="1" thickBot="1" x14ac:dyDescent="0.3">
      <c r="B16" s="53" t="s">
        <v>136</v>
      </c>
      <c r="C16" s="54"/>
      <c r="D16" s="54"/>
      <c r="E16" s="54"/>
      <c r="F16" s="54"/>
      <c r="G16" s="54"/>
      <c r="H16" s="54"/>
      <c r="I16" s="54"/>
      <c r="J16" s="54"/>
      <c r="K16" s="54"/>
      <c r="L16" s="55"/>
      <c r="M16" s="25">
        <f>SUM(M8:M15)</f>
        <v>0</v>
      </c>
    </row>
    <row r="19" spans="2:13" x14ac:dyDescent="0.25">
      <c r="B19" s="3" t="s">
        <v>151</v>
      </c>
    </row>
    <row r="20" spans="2:13" ht="15.75" thickBot="1" x14ac:dyDescent="0.3"/>
    <row r="21" spans="2:13" ht="15" customHeight="1" thickBot="1" x14ac:dyDescent="0.3">
      <c r="B21" s="56" t="s">
        <v>0</v>
      </c>
      <c r="C21" s="56" t="s">
        <v>113</v>
      </c>
      <c r="D21" s="58" t="s">
        <v>158</v>
      </c>
      <c r="E21" s="59"/>
      <c r="F21" s="59"/>
      <c r="G21" s="59"/>
      <c r="H21" s="59"/>
      <c r="I21" s="59"/>
      <c r="J21" s="59"/>
      <c r="K21" s="59"/>
      <c r="L21" s="59"/>
      <c r="M21" s="60"/>
    </row>
    <row r="22" spans="2:13" ht="91.5" customHeight="1" thickBot="1" x14ac:dyDescent="0.3">
      <c r="B22" s="61"/>
      <c r="C22" s="57"/>
      <c r="D22" s="26" t="s">
        <v>139</v>
      </c>
      <c r="E22" s="26" t="s">
        <v>140</v>
      </c>
      <c r="F22" s="26" t="s">
        <v>172</v>
      </c>
      <c r="G22" s="26" t="s">
        <v>8</v>
      </c>
      <c r="H22" s="26" t="s">
        <v>9</v>
      </c>
      <c r="I22" s="26" t="s">
        <v>174</v>
      </c>
      <c r="J22" s="4" t="s">
        <v>173</v>
      </c>
      <c r="K22" s="8" t="s">
        <v>156</v>
      </c>
      <c r="L22" s="8" t="s">
        <v>159</v>
      </c>
      <c r="M22" s="8" t="s">
        <v>157</v>
      </c>
    </row>
    <row r="23" spans="2:13" ht="15.75" thickBot="1" x14ac:dyDescent="0.3">
      <c r="B23" s="23">
        <v>1</v>
      </c>
      <c r="C23" s="27">
        <v>2</v>
      </c>
      <c r="D23" s="27">
        <v>3</v>
      </c>
      <c r="E23" s="23">
        <v>4</v>
      </c>
      <c r="F23" s="27">
        <v>5</v>
      </c>
      <c r="G23" s="27">
        <v>6</v>
      </c>
      <c r="H23" s="23">
        <v>7</v>
      </c>
      <c r="I23" s="27">
        <v>8</v>
      </c>
      <c r="J23" s="27">
        <v>9</v>
      </c>
      <c r="K23" s="27">
        <v>10</v>
      </c>
      <c r="L23" s="27">
        <v>11</v>
      </c>
      <c r="M23" s="27">
        <v>12</v>
      </c>
    </row>
    <row r="24" spans="2:13" ht="15.75" thickBot="1" x14ac:dyDescent="0.3">
      <c r="B24" s="5">
        <v>1</v>
      </c>
      <c r="C24" s="39" t="s">
        <v>153</v>
      </c>
      <c r="D24" s="40">
        <v>2</v>
      </c>
      <c r="E24" s="40">
        <v>6</v>
      </c>
      <c r="F24" s="40">
        <v>1</v>
      </c>
      <c r="G24" s="40">
        <v>1</v>
      </c>
      <c r="H24" s="40">
        <v>2</v>
      </c>
      <c r="I24" s="40">
        <v>2</v>
      </c>
      <c r="J24" s="40">
        <v>1</v>
      </c>
      <c r="K24" s="58"/>
      <c r="L24" s="59"/>
      <c r="M24" s="60"/>
    </row>
    <row r="25" spans="2:13" ht="24" customHeight="1" thickBot="1" x14ac:dyDescent="0.3">
      <c r="B25" s="5">
        <v>2</v>
      </c>
      <c r="C25" s="6" t="s">
        <v>19</v>
      </c>
      <c r="D25" s="28"/>
      <c r="E25" s="28"/>
      <c r="F25" s="28"/>
      <c r="G25" s="28"/>
      <c r="H25" s="28"/>
      <c r="I25" s="28"/>
      <c r="J25" s="28"/>
      <c r="K25" s="28">
        <f>(D25*$D$24)+(E25*$E$24)+F25+G25+H25+I25+J25</f>
        <v>0</v>
      </c>
      <c r="L25" s="6">
        <v>0.1</v>
      </c>
      <c r="M25" s="28">
        <f>K25*L25</f>
        <v>0</v>
      </c>
    </row>
    <row r="26" spans="2:13" ht="46.5" customHeight="1" thickBot="1" x14ac:dyDescent="0.3">
      <c r="B26" s="5">
        <v>3</v>
      </c>
      <c r="C26" s="6" t="s">
        <v>20</v>
      </c>
      <c r="D26" s="28"/>
      <c r="E26" s="28"/>
      <c r="F26" s="28"/>
      <c r="G26" s="28"/>
      <c r="H26" s="28"/>
      <c r="I26" s="28"/>
      <c r="J26" s="28"/>
      <c r="K26" s="28">
        <f t="shared" ref="K26:K31" si="3">(D26*$D$24)+(E26*$E$24)+F26+G26+H26+I26+J26</f>
        <v>0</v>
      </c>
      <c r="L26" s="6">
        <v>1</v>
      </c>
      <c r="M26" s="28">
        <f t="shared" ref="M26:M31" si="4">K26*L26</f>
        <v>0</v>
      </c>
    </row>
    <row r="27" spans="2:13" ht="23.25" customHeight="1" thickBot="1" x14ac:dyDescent="0.3">
      <c r="B27" s="5">
        <v>4</v>
      </c>
      <c r="C27" s="6" t="s">
        <v>21</v>
      </c>
      <c r="D27" s="28"/>
      <c r="E27" s="28"/>
      <c r="F27" s="28"/>
      <c r="G27" s="28"/>
      <c r="H27" s="28"/>
      <c r="I27" s="28"/>
      <c r="J27" s="28"/>
      <c r="K27" s="28">
        <f t="shared" si="3"/>
        <v>0</v>
      </c>
      <c r="L27" s="6">
        <v>0.1</v>
      </c>
      <c r="M27" s="28">
        <f t="shared" si="4"/>
        <v>0</v>
      </c>
    </row>
    <row r="28" spans="2:13" ht="27" customHeight="1" thickBot="1" x14ac:dyDescent="0.3">
      <c r="B28" s="5">
        <v>5</v>
      </c>
      <c r="C28" s="6" t="s">
        <v>22</v>
      </c>
      <c r="D28" s="28"/>
      <c r="E28" s="28"/>
      <c r="F28" s="28"/>
      <c r="G28" s="28"/>
      <c r="H28" s="28"/>
      <c r="I28" s="28"/>
      <c r="J28" s="28"/>
      <c r="K28" s="28">
        <f t="shared" si="3"/>
        <v>0</v>
      </c>
      <c r="L28" s="6">
        <v>0.2</v>
      </c>
      <c r="M28" s="28">
        <f t="shared" si="4"/>
        <v>0</v>
      </c>
    </row>
    <row r="29" spans="2:13" ht="15.75" thickBot="1" x14ac:dyDescent="0.3">
      <c r="B29" s="5">
        <v>6</v>
      </c>
      <c r="C29" s="6" t="s">
        <v>23</v>
      </c>
      <c r="D29" s="28"/>
      <c r="E29" s="28"/>
      <c r="F29" s="28"/>
      <c r="G29" s="28"/>
      <c r="H29" s="28"/>
      <c r="I29" s="28"/>
      <c r="J29" s="28"/>
      <c r="K29" s="28">
        <f t="shared" si="3"/>
        <v>0</v>
      </c>
      <c r="L29" s="6">
        <v>0.1</v>
      </c>
      <c r="M29" s="28">
        <f t="shared" si="4"/>
        <v>0</v>
      </c>
    </row>
    <row r="30" spans="2:13" ht="20.25" customHeight="1" thickBot="1" x14ac:dyDescent="0.3">
      <c r="B30" s="5">
        <v>7</v>
      </c>
      <c r="C30" s="6" t="s">
        <v>24</v>
      </c>
      <c r="D30" s="28"/>
      <c r="E30" s="28"/>
      <c r="F30" s="28"/>
      <c r="G30" s="28"/>
      <c r="H30" s="28"/>
      <c r="I30" s="28"/>
      <c r="J30" s="28"/>
      <c r="K30" s="28">
        <f t="shared" si="3"/>
        <v>0</v>
      </c>
      <c r="L30" s="6">
        <v>0.2</v>
      </c>
      <c r="M30" s="28">
        <f t="shared" si="4"/>
        <v>0</v>
      </c>
    </row>
    <row r="31" spans="2:13" ht="25.5" customHeight="1" thickBot="1" x14ac:dyDescent="0.3">
      <c r="B31" s="5">
        <v>8</v>
      </c>
      <c r="C31" s="6" t="s">
        <v>25</v>
      </c>
      <c r="D31" s="28"/>
      <c r="E31" s="28"/>
      <c r="F31" s="28"/>
      <c r="G31" s="28"/>
      <c r="H31" s="28"/>
      <c r="I31" s="28"/>
      <c r="J31" s="28"/>
      <c r="K31" s="28">
        <f t="shared" si="3"/>
        <v>0</v>
      </c>
      <c r="L31" s="6">
        <v>0.1</v>
      </c>
      <c r="M31" s="28">
        <f t="shared" si="4"/>
        <v>0</v>
      </c>
    </row>
    <row r="32" spans="2:13" ht="15" customHeight="1" thickBot="1" x14ac:dyDescent="0.3">
      <c r="B32" s="53" t="s">
        <v>136</v>
      </c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25">
        <f>SUM(M25:M31)</f>
        <v>0</v>
      </c>
    </row>
  </sheetData>
  <mergeCells count="10">
    <mergeCell ref="B32:L32"/>
    <mergeCell ref="B16:L16"/>
    <mergeCell ref="C21:C22"/>
    <mergeCell ref="C4:C5"/>
    <mergeCell ref="D4:M4"/>
    <mergeCell ref="D21:M21"/>
    <mergeCell ref="B4:B5"/>
    <mergeCell ref="B21:B22"/>
    <mergeCell ref="K24:M24"/>
    <mergeCell ref="K7:M7"/>
  </mergeCells>
  <printOptions gridLines="1"/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6569-664D-4C13-AFEF-C842332E7117}">
  <dimension ref="B2:G13"/>
  <sheetViews>
    <sheetView showGridLines="0" topLeftCell="A5" workbookViewId="0">
      <selection activeCell="G7" sqref="G7"/>
    </sheetView>
  </sheetViews>
  <sheetFormatPr defaultRowHeight="15" x14ac:dyDescent="0.25"/>
  <cols>
    <col min="2" max="2" width="17.140625" customWidth="1"/>
    <col min="3" max="3" width="14" customWidth="1"/>
    <col min="4" max="4" width="14.85546875" customWidth="1"/>
    <col min="5" max="5" width="14.42578125" customWidth="1"/>
    <col min="6" max="6" width="17.140625" customWidth="1"/>
    <col min="7" max="7" width="19.85546875" customWidth="1"/>
  </cols>
  <sheetData>
    <row r="2" spans="2:7" x14ac:dyDescent="0.25">
      <c r="B2" s="3" t="s">
        <v>169</v>
      </c>
    </row>
    <row r="3" spans="2:7" ht="15.75" thickBot="1" x14ac:dyDescent="0.3"/>
    <row r="4" spans="2:7" ht="15.75" customHeight="1" thickBot="1" x14ac:dyDescent="0.3">
      <c r="B4" s="62" t="s">
        <v>165</v>
      </c>
      <c r="C4" s="63"/>
      <c r="D4" s="63"/>
      <c r="E4" s="63"/>
      <c r="F4" s="63"/>
      <c r="G4" s="64" t="s">
        <v>166</v>
      </c>
    </row>
    <row r="5" spans="2:7" ht="39" thickBot="1" x14ac:dyDescent="0.3">
      <c r="B5" s="2" t="s">
        <v>160</v>
      </c>
      <c r="C5" s="2" t="s">
        <v>161</v>
      </c>
      <c r="D5" s="2" t="s">
        <v>162</v>
      </c>
      <c r="E5" s="2" t="s">
        <v>163</v>
      </c>
      <c r="F5" s="2" t="s">
        <v>164</v>
      </c>
      <c r="G5" s="64"/>
    </row>
    <row r="6" spans="2:7" ht="15.75" thickBot="1" x14ac:dyDescent="0.3">
      <c r="B6" s="1">
        <v>1</v>
      </c>
      <c r="C6" s="1">
        <v>2</v>
      </c>
      <c r="D6" s="1">
        <v>3</v>
      </c>
      <c r="E6" s="1">
        <v>4</v>
      </c>
      <c r="F6" s="1">
        <v>5</v>
      </c>
      <c r="G6" s="41">
        <v>6</v>
      </c>
    </row>
    <row r="7" spans="2:7" ht="24.75" customHeight="1" thickBot="1" x14ac:dyDescent="0.3">
      <c r="B7" s="31"/>
      <c r="C7" s="31"/>
      <c r="D7" s="31"/>
      <c r="E7" s="31"/>
      <c r="F7" s="31"/>
      <c r="G7" s="42">
        <f>SUM(B7:F7)</f>
        <v>0</v>
      </c>
    </row>
    <row r="12" spans="2:7" x14ac:dyDescent="0.25">
      <c r="F12" s="3"/>
    </row>
    <row r="13" spans="2:7" x14ac:dyDescent="0.25">
      <c r="F13" s="3"/>
    </row>
  </sheetData>
  <mergeCells count="2">
    <mergeCell ref="B4:F4"/>
    <mergeCell ref="G4:G5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7C43E48F17F1E34BB9E8ED5C0A570EFB" ma:contentTypeVersion="17" ma:contentTypeDescription="Kurkite naują dokumentą." ma:contentTypeScope="" ma:versionID="bc88c754a62c89070144529ac3257cdc">
  <xsd:schema xmlns:xsd="http://www.w3.org/2001/XMLSchema" xmlns:xs="http://www.w3.org/2001/XMLSchema" xmlns:p="http://schemas.microsoft.com/office/2006/metadata/properties" xmlns:ns3="d9636bc9-de7d-45c5-86e6-2643b69395f6" xmlns:ns4="e295909c-2520-40be-8a8d-7f3c9de7a00a" targetNamespace="http://schemas.microsoft.com/office/2006/metadata/properties" ma:root="true" ma:fieldsID="e606806c7ed99d34220dc7205f52d1e1" ns3:_="" ns4:_="">
    <xsd:import namespace="d9636bc9-de7d-45c5-86e6-2643b69395f6"/>
    <xsd:import namespace="e295909c-2520-40be-8a8d-7f3c9de7a0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36bc9-de7d-45c5-86e6-2643b69395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95909c-2520-40be-8a8d-7f3c9de7a00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Bendrinimo užuominos maiš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9636bc9-de7d-45c5-86e6-2643b69395f6" xsi:nil="true"/>
  </documentManagement>
</p:properties>
</file>

<file path=customXml/itemProps1.xml><?xml version="1.0" encoding="utf-8"?>
<ds:datastoreItem xmlns:ds="http://schemas.openxmlformats.org/officeDocument/2006/customXml" ds:itemID="{54B8DE58-AD83-48BA-A8AC-6A4F4721F3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636bc9-de7d-45c5-86e6-2643b69395f6"/>
    <ds:schemaRef ds:uri="e295909c-2520-40be-8a8d-7f3c9de7a0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34D00C-9540-480C-83AC-16F4009826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E4554D-37A4-4EAD-B558-4A81FC1BF6D4}">
  <ds:schemaRefs>
    <ds:schemaRef ds:uri="http://purl.org/dc/dcmitype/"/>
    <ds:schemaRef ds:uri="http://www.w3.org/XML/1998/namespace"/>
    <ds:schemaRef ds:uri="e295909c-2520-40be-8a8d-7f3c9de7a00a"/>
    <ds:schemaRef ds:uri="d9636bc9-de7d-45c5-86e6-2643b69395f6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5</vt:i4>
      </vt:variant>
    </vt:vector>
  </HeadingPairs>
  <TitlesOfParts>
    <vt:vector size="5" baseType="lpstr">
      <vt:lpstr>Paslaugos</vt:lpstr>
      <vt:lpstr>Detalės</vt:lpstr>
      <vt:lpstr>Diagnostika</vt:lpstr>
      <vt:lpstr>Priekabos</vt:lpstr>
      <vt:lpstr>Bendra kaina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Tadas Čiburas</dc:creator>
  <cp:lastModifiedBy>Jolanta Gurbanovič</cp:lastModifiedBy>
  <cp:lastPrinted>2024-04-17T11:47:53Z</cp:lastPrinted>
  <dcterms:created xsi:type="dcterms:W3CDTF">2024-04-17T11:24:00Z</dcterms:created>
  <dcterms:modified xsi:type="dcterms:W3CDTF">2026-08-13T13:09:34Z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0x0101007C43E48F17F1E34BB9E8ED5C0A570EFB</vt:lpwstr>
  </property>
</Properties>
</file>