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ata\Viešųjų pirkimų skyrius\VIEŠIEJI PIRKIMAI\9 - Mažos vertės pirkimai 2026\999 - [BŽ] Keltuvų ir perkėlimo įrangos priežiūros ir remonto paslaugos\"/>
    </mc:Choice>
  </mc:AlternateContent>
  <xr:revisionPtr revIDLastSave="0" documentId="13_ncr:1_{7B0CB9CE-C68C-4FE4-8FDF-FF10CB35337E}" xr6:coauthVersionLast="47" xr6:coauthVersionMax="47" xr10:uidLastSave="{00000000-0000-0000-0000-000000000000}"/>
  <workbookProtection workbookAlgorithmName="SHA-512" workbookHashValue="A4HnXGwjkKbKnYaal0Vxizotb0EFylz/wxQz8MupIDiPUPNFqqY/Wzs0lZD7Z56NJb1Fz7yYoTKweFw8orcK5g==" workbookSaltValue="+q3C0OM7XRGRkwJtf5CHlg==" workbookSpinCount="100000" lockStructure="1"/>
  <bookViews>
    <workbookView xWindow="-120" yWindow="-120" windowWidth="38640" windowHeight="21120" xr2:uid="{6F34F900-3D81-416C-98D7-DABB75B57952}"/>
  </bookViews>
  <sheets>
    <sheet name="Lapas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39" i="1" l="1"/>
  <c r="F39" i="1" s="1"/>
  <c r="E40" i="1"/>
  <c r="F40" i="1" s="1"/>
  <c r="E41" i="1"/>
  <c r="E42" i="1"/>
  <c r="E43" i="1"/>
  <c r="E44" i="1"/>
  <c r="E45" i="1"/>
  <c r="E46" i="1"/>
  <c r="E47" i="1"/>
  <c r="F47" i="1" s="1"/>
  <c r="E48" i="1"/>
  <c r="F48" i="1" s="1"/>
  <c r="E38" i="1"/>
  <c r="F38" i="1" s="1"/>
  <c r="E9" i="1"/>
  <c r="F9" i="1" s="1"/>
  <c r="E8" i="1"/>
  <c r="F8" i="1" s="1"/>
  <c r="E10" i="1"/>
  <c r="E11" i="1"/>
  <c r="E12" i="1"/>
  <c r="E13" i="1"/>
  <c r="E14" i="1"/>
  <c r="E15" i="1"/>
  <c r="E16" i="1"/>
  <c r="E17" i="1"/>
  <c r="E18" i="1"/>
  <c r="E19" i="1"/>
  <c r="E20" i="1"/>
  <c r="E21" i="1"/>
  <c r="F21" i="1" s="1"/>
  <c r="E22" i="1"/>
  <c r="F22" i="1" s="1"/>
  <c r="E23" i="1"/>
  <c r="F23" i="1" s="1"/>
  <c r="E7" i="1"/>
  <c r="F7" i="1" s="1"/>
  <c r="E49" i="1"/>
  <c r="E24" i="1"/>
  <c r="F20" i="1"/>
  <c r="F10" i="1"/>
  <c r="F11" i="1"/>
  <c r="F12" i="1"/>
  <c r="F13" i="1"/>
  <c r="F15" i="1"/>
  <c r="F16" i="1"/>
  <c r="F17" i="1"/>
  <c r="F18" i="1"/>
  <c r="F19" i="1"/>
  <c r="F41" i="1"/>
  <c r="F42" i="1"/>
  <c r="F43" i="1"/>
  <c r="F44" i="1"/>
  <c r="F45" i="1"/>
  <c r="F46" i="1"/>
  <c r="E25" i="1" l="1"/>
  <c r="F14" i="1"/>
  <c r="E26" i="1" s="1"/>
  <c r="E50" i="1"/>
  <c r="E51" i="1"/>
</calcChain>
</file>

<file path=xl/sharedStrings.xml><?xml version="1.0" encoding="utf-8"?>
<sst xmlns="http://schemas.openxmlformats.org/spreadsheetml/2006/main" count="105" uniqueCount="75">
  <si>
    <t>ĮKAINIŲ ŽINIARAŠTIS</t>
  </si>
  <si>
    <t>1 lentelė</t>
  </si>
  <si>
    <t>Eil. Nr.</t>
  </si>
  <si>
    <t>Darbai</t>
  </si>
  <si>
    <t>Įkainis be PVM, Eur</t>
  </si>
  <si>
    <r>
      <t xml:space="preserve">PVM, Eur </t>
    </r>
    <r>
      <rPr>
        <i/>
        <sz val="12"/>
        <color rgb="FFFF0000"/>
        <rFont val="Times New Roman"/>
        <family val="1"/>
        <charset val="186"/>
      </rPr>
      <t>(žr. pastabas)</t>
    </r>
  </si>
  <si>
    <t>Įkainis su PVM, Eur</t>
  </si>
  <si>
    <t>Maksimalus įkainis be PVM, Eur</t>
  </si>
  <si>
    <t>Perkėlimo įrangos techninės priežiūros ir remonto paslaugos</t>
  </si>
  <si>
    <t>[1]</t>
  </si>
  <si>
    <t>[2]</t>
  </si>
  <si>
    <t>[3]</t>
  </si>
  <si>
    <t>[4]</t>
  </si>
  <si>
    <t>1.</t>
  </si>
  <si>
    <t>Vikšrų keitimas, Eur/vnt.</t>
  </si>
  <si>
    <t>2.</t>
  </si>
  <si>
    <t>Baterijų komplekto keitimas, Eur/vnt.</t>
  </si>
  <si>
    <t>3.</t>
  </si>
  <si>
    <t xml:space="preserve">Sieninio keltuvo montavimas, Eur/vnt. </t>
  </si>
  <si>
    <t>4.</t>
  </si>
  <si>
    <t>Sieninio keltuvo demontavimas su smulkiais apdailos darbais, Eur/vnt.</t>
  </si>
  <si>
    <t>5.</t>
  </si>
  <si>
    <t>6.</t>
  </si>
  <si>
    <t>Mobilaus keltuvo valdymo pultelio keitimas, Eur/vnt.</t>
  </si>
  <si>
    <t>7.</t>
  </si>
  <si>
    <t>8.</t>
  </si>
  <si>
    <t>9.</t>
  </si>
  <si>
    <t>10.</t>
  </si>
  <si>
    <t>11.</t>
  </si>
  <si>
    <t>12.</t>
  </si>
  <si>
    <t>13.</t>
  </si>
  <si>
    <t>14.</t>
  </si>
  <si>
    <t>Mechaniniai ir pagalbiniai darbai, Eur/val.</t>
  </si>
  <si>
    <t>15.</t>
  </si>
  <si>
    <t>Elektromechaniniai darbai, Eur/val.</t>
  </si>
  <si>
    <t>16.</t>
  </si>
  <si>
    <t>Atvykimas pas klientą, Eur/km</t>
  </si>
  <si>
    <t>17.</t>
  </si>
  <si>
    <t>Pasiūlymo kaina EUR be PVM (3 stulpelio reikšmių suma)</t>
  </si>
  <si>
    <t xml:space="preserve">Pasiūlymo kaina EUR su PVM žodžiais: </t>
  </si>
  <si>
    <t>Pastabos:</t>
  </si>
  <si>
    <t>Keltuvų techninės priežiūros ir remonto paslaugos</t>
  </si>
  <si>
    <t>Sraigto keitimas, Eur/vnt.</t>
  </si>
  <si>
    <t>Galinukų keitimas, Eur/vnt.</t>
  </si>
  <si>
    <t xml:space="preserve">Keltuvo demontavimas (su apdailos darbais) ir sumontavimas kitoje Pirkėjo nurodytoje vietoje </t>
  </si>
  <si>
    <t>Keltuvo demontavimas (su apdailos darbais) ir pervežimas į Pirkėjo nurodytą saugojimo vietą</t>
  </si>
  <si>
    <t>Durų spynos keitimas, Eur/vnt.</t>
  </si>
  <si>
    <t>Tepalo keitimas, Eur/vnt.</t>
  </si>
  <si>
    <t>Atvykimas iki keltuvo įrengimo vietos, Eur/km</t>
  </si>
  <si>
    <t>Apmokymas naudotis keltuvu, techninės konsultacijos, vnt./Eur</t>
  </si>
  <si>
    <t>Naujas techninis pasas ir instrukcija, pametus senąjį variantą</t>
  </si>
  <si>
    <t>Pastabos PVM taikymui:</t>
  </si>
  <si>
    <t>2 lentelė</t>
  </si>
  <si>
    <t>[5]</t>
  </si>
  <si>
    <t>[5]=[3]*[4]</t>
  </si>
  <si>
    <t>PVM suma, EUR (5 stulpelio reikšmių suma)</t>
  </si>
  <si>
    <t>Pasiūlymo kaina EUR su PVM (6 stulpelio reikšmių suma)</t>
  </si>
  <si>
    <r>
      <t xml:space="preserve">Mobilaus keltuvo valdymo bloko su baterijomis keitimas, </t>
    </r>
    <r>
      <rPr>
        <sz val="11"/>
        <color rgb="FF000000"/>
        <rFont val="Times New Roman"/>
        <family val="1"/>
        <charset val="186"/>
      </rPr>
      <t>Eur/vnt.</t>
    </r>
  </si>
  <si>
    <r>
      <t>Variklio keitimas,</t>
    </r>
    <r>
      <rPr>
        <sz val="11"/>
        <color rgb="FF000000"/>
        <rFont val="Times New Roman"/>
        <family val="1"/>
        <charset val="186"/>
      </rPr>
      <t xml:space="preserve"> Eur/vnt.</t>
    </r>
  </si>
  <si>
    <r>
      <t xml:space="preserve">Valdymo panelės keitimas, </t>
    </r>
    <r>
      <rPr>
        <sz val="11"/>
        <color rgb="FF000000"/>
        <rFont val="Times New Roman"/>
        <family val="1"/>
        <charset val="186"/>
      </rPr>
      <t>Eur/vnt.</t>
    </r>
  </si>
  <si>
    <r>
      <t xml:space="preserve">Kontaktų panelės keitimas, </t>
    </r>
    <r>
      <rPr>
        <sz val="11"/>
        <color rgb="FF000000"/>
        <rFont val="Times New Roman"/>
        <family val="1"/>
        <charset val="186"/>
      </rPr>
      <t>Eur/vnt.</t>
    </r>
  </si>
  <si>
    <r>
      <t xml:space="preserve">Kontaktų plokštelės keitimas, </t>
    </r>
    <r>
      <rPr>
        <sz val="11"/>
        <color rgb="FF000000"/>
        <rFont val="Times New Roman"/>
        <family val="1"/>
        <charset val="186"/>
      </rPr>
      <t>Eur/vnt.</t>
    </r>
  </si>
  <si>
    <r>
      <t xml:space="preserve">Stabdžių su priedais keitimas, </t>
    </r>
    <r>
      <rPr>
        <sz val="11"/>
        <color rgb="FF000000"/>
        <rFont val="Times New Roman"/>
        <family val="1"/>
        <charset val="186"/>
      </rPr>
      <t>Eur/vnt.</t>
    </r>
  </si>
  <si>
    <r>
      <t xml:space="preserve">Valdymo visos rankenos keitimas, </t>
    </r>
    <r>
      <rPr>
        <sz val="11"/>
        <color rgb="FF000000"/>
        <rFont val="Times New Roman"/>
        <family val="1"/>
        <charset val="186"/>
      </rPr>
      <t>Eur/vnt.</t>
    </r>
  </si>
  <si>
    <r>
      <t xml:space="preserve">Ratukų su guoliais keitimas abiejų pusių, </t>
    </r>
    <r>
      <rPr>
        <sz val="11"/>
        <color rgb="FF000000"/>
        <rFont val="Times New Roman"/>
        <family val="1"/>
        <charset val="186"/>
      </rPr>
      <t>Eur/vnt.</t>
    </r>
  </si>
  <si>
    <r>
      <t xml:space="preserve">Apmokymas naudotis perkėlimo įranga, </t>
    </r>
    <r>
      <rPr>
        <sz val="11"/>
        <color rgb="FF000000"/>
        <rFont val="Times New Roman"/>
        <family val="1"/>
        <charset val="186"/>
      </rPr>
      <t>Eur/vnt.</t>
    </r>
  </si>
  <si>
    <r>
      <t xml:space="preserve">PVM, proc. </t>
    </r>
    <r>
      <rPr>
        <sz val="12"/>
        <color rgb="FFFF0000"/>
        <rFont val="Times New Roman"/>
        <family val="1"/>
        <charset val="186"/>
      </rPr>
      <t>(pasirinkti)</t>
    </r>
  </si>
  <si>
    <t>[6]=[3]+[5]</t>
  </si>
  <si>
    <t>1. Lentelėje nurodyti įkainiai yra maksimalūs ir taikomi už faktiškai atliktus darbus ir (ar) suteiktas paslaugas. 
2. Už atliktus darbus ir suteiktas paslaugas mokama faktinė kaina, tačiau ji negali viršyti šioje lentelėje nustatyto maksimalaus įkainio. 
3. Į darbų įkainius įskaičiuojamos darbams atlikti būtinos smulkiosios montavimo ir eksploatacinės medžiagos, jeigu konkretaus darbo aprašyme nenustatyta kitaip. 
4. Atsarginės dalys ir komponentai, kurių kaina nėra įtraukta į konkretaus darbo įkainį, apmokami faktine įsigijimo kaina, neviršijant nustatyto maksimalaus įkainio, jeigu toks įkainis konkrečiai daliai nustatytas. 
5. Keltuvo demontavimo ir sumontavimo kitoje vietoje atveju į nustatytą maksimalų įkainį įskaičiuojami demontavimo, smulkūs apdailos darbai, transportavimas, sumontavimas, sureguliavimas ir keltuvo parengimas naudoti. 
6. Keltuvo demontavimo ir pervežimo į saugojimo vietą atveju į nustatytą maksimalų įkainį įskaičiuojami demontavimo, smulkūs apdailos darbai, pakrovimo, transportavimo ir iškrovimo darbai. 
7. Atvykimo mokestis skaičiuojamas pagal faktiškai nuvažiuotą atstumą, jeigu atvykimo išlaidos nėra įtrauktos į konkretaus darbo įkainį. 
 8. Jeigu konkrečiam keltuvo modeliui reikalinga specifinė atsarginė dalis, kurios kaina viršija nustatytą maksimalų įkainį, jos įsigijimas atliekamas tik iš anksto suderinus su Pirkėju. 
9. Rangovas, pateikdamas sąskaitą už atliktus darbus, prireikus turi pateikti darbų atlikimą ir (ar) atsarginių dalių įsigijimą pagrindžiančius dokumentus. </t>
  </si>
  <si>
    <t>Tiekėjas privalo kiekvienoje Kainų žiniaraščio eilutėje atskirai nurodyti kainą be PVM ir pasirinkti PVM tarifą. Pirkėjas, priimdamas paslaugas, turi teisę reikalauti, kad Tiekėjas pateiktų pagrindimą, kodėl vienai ar kitai prekei taikomas 5 proc. PVM tarifas (pvz., nuorodą į techninės pagalbos priemonių sąrašą).</t>
  </si>
  <si>
    <r>
      <t>1–13 punktai (Dalys ir komponentai):</t>
    </r>
    <r>
      <rPr>
        <sz val="12"/>
        <color theme="1"/>
        <rFont val="Times New Roman"/>
        <family val="1"/>
        <charset val="186"/>
      </rPr>
      <t xml:space="preserve"> Tiekėjas PVM skiltyje nurodo </t>
    </r>
    <r>
      <rPr>
        <b/>
        <sz val="12"/>
        <color theme="1"/>
        <rFont val="Times New Roman"/>
        <family val="1"/>
        <charset val="186"/>
      </rPr>
      <t>5 proc. PVM</t>
    </r>
    <r>
      <rPr>
        <sz val="12"/>
        <color theme="1"/>
        <rFont val="Times New Roman"/>
        <family val="1"/>
        <charset val="186"/>
      </rPr>
      <t xml:space="preserve"> (jei prekė atitinka LR PVM įstatymo reikalavimus lengvatiniam tarifui taikyti). Jei lengvatinis tarifas netaikomas – 21 proc. PVM.</t>
    </r>
  </si>
  <si>
    <r>
      <t>14–17 punktai (Darbai, atvykimas, apmokymas):</t>
    </r>
    <r>
      <rPr>
        <sz val="12"/>
        <color theme="1"/>
        <rFont val="Times New Roman"/>
        <family val="1"/>
        <charset val="186"/>
      </rPr>
      <t xml:space="preserve"> Tiekėjas PVM skiltyje nurodo </t>
    </r>
    <r>
      <rPr>
        <b/>
        <sz val="12"/>
        <color theme="1"/>
        <rFont val="Times New Roman"/>
        <family val="1"/>
        <charset val="186"/>
      </rPr>
      <t>21 proc. PVM</t>
    </r>
    <r>
      <rPr>
        <sz val="12"/>
        <color theme="1"/>
        <rFont val="Times New Roman"/>
        <family val="1"/>
        <charset val="186"/>
      </rPr>
      <t>.</t>
    </r>
  </si>
  <si>
    <r>
      <t>1–2, 5–6 punktai (Dalys: sraigtai, galinukai, spynos, tepalas):</t>
    </r>
    <r>
      <rPr>
        <sz val="12"/>
        <color theme="1"/>
        <rFont val="Times New Roman"/>
        <family val="1"/>
        <charset val="186"/>
      </rPr>
      <t xml:space="preserve"> Tiekėjas PVM skiltyje nurodo </t>
    </r>
    <r>
      <rPr>
        <b/>
        <sz val="12"/>
        <color theme="1"/>
        <rFont val="Times New Roman"/>
        <family val="1"/>
        <charset val="186"/>
      </rPr>
      <t>5 proc. PVM</t>
    </r>
    <r>
      <rPr>
        <sz val="12"/>
        <color theme="1"/>
        <rFont val="Times New Roman"/>
        <family val="1"/>
        <charset val="186"/>
      </rPr>
      <t xml:space="preserve"> (jei prekė atitinka LR PVM įstatymo reikalavimus lengvatiniam tarifui taikyti). Jei lengvatinis tarifas netaikomas – 21 proc. PVM.</t>
    </r>
  </si>
  <si>
    <r>
      <t>3–4 punktai (Demontavimas, pervežimas, montavimas):</t>
    </r>
    <r>
      <rPr>
        <sz val="12"/>
        <color theme="1"/>
        <rFont val="Times New Roman"/>
        <family val="1"/>
        <charset val="186"/>
      </rPr>
      <t xml:space="preserve"> Tiekėjas PVM skiltyje nurodo </t>
    </r>
    <r>
      <rPr>
        <b/>
        <sz val="12"/>
        <color theme="1"/>
        <rFont val="Times New Roman"/>
        <family val="1"/>
        <charset val="186"/>
      </rPr>
      <t>21 proc. PVM</t>
    </r>
    <r>
      <rPr>
        <sz val="12"/>
        <color theme="1"/>
        <rFont val="Times New Roman"/>
        <family val="1"/>
        <charset val="186"/>
      </rPr>
      <t xml:space="preserve"> (tai yra paslaugos).</t>
    </r>
  </si>
  <si>
    <r>
      <t>7–11 punktai (Darbai, atvykimas, konsultacijos, dokumentai):</t>
    </r>
    <r>
      <rPr>
        <sz val="12"/>
        <color theme="1"/>
        <rFont val="Times New Roman"/>
        <family val="1"/>
        <charset val="186"/>
      </rPr>
      <t xml:space="preserve"> Tiekėjas PVM skiltyje nurodo </t>
    </r>
    <r>
      <rPr>
        <b/>
        <sz val="12"/>
        <color theme="1"/>
        <rFont val="Times New Roman"/>
        <family val="1"/>
        <charset val="186"/>
      </rPr>
      <t>21 proc. PVM</t>
    </r>
    <r>
      <rPr>
        <sz val="12"/>
        <color theme="1"/>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</si>
</sst>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charset val="186"/>
      <scheme val="minor"/>
    </font>
    <font>
      <b/>
      <sz val="12"/>
      <color rgb="FF000000"/>
      <name val="Times New Roman"/>
      <family val="1"/>
      <charset val="186"/>
    </font>
    <font>
      <sz val="12"/>
      <color rgb="FF000000"/>
      <name val="Times New Roman"/>
      <family val="1"/>
      <charset val="186"/>
    </font>
    <font>
      <sz val="12"/>
      <color theme="1"/>
      <name val="Times New Roman"/>
      <family val="1"/>
      <charset val="186"/>
    </font>
    <font>
      <b/>
      <sz val="12"/>
      <color theme="1"/>
      <name val="Times New Roman"/>
      <family val="1"/>
      <charset val="186"/>
    </font>
    <font>
      <i/>
      <sz val="12"/>
      <color rgb="FF000000"/>
      <name val="Times New Roman"/>
      <family val="1"/>
      <charset val="186"/>
    </font>
    <font>
      <i/>
      <sz val="12"/>
      <color rgb="FFFF0000"/>
      <name val="Times New Roman"/>
      <family val="1"/>
      <charset val="186"/>
    </font>
    <font>
      <b/>
      <sz val="10"/>
      <color rgb="FFFF0000"/>
      <name val="Times New Roman"/>
      <family val="1"/>
      <charset val="186"/>
    </font>
    <font>
      <i/>
      <sz val="11"/>
      <color theme="1"/>
      <name val="Times New Roman"/>
      <family val="1"/>
      <charset val="186"/>
    </font>
    <font>
      <sz val="12"/>
      <name val="Times New Roman"/>
      <family val="1"/>
      <charset val="186"/>
    </font>
    <font>
      <sz val="11"/>
      <color theme="1"/>
      <name val="Times New Roman"/>
      <family val="1"/>
      <charset val="186"/>
    </font>
    <font>
      <b/>
      <sz val="10"/>
      <color theme="1"/>
      <name val="Times New Roman"/>
      <family val="1"/>
      <charset val="186"/>
    </font>
    <font>
      <sz val="10"/>
      <color theme="1"/>
      <name val="Times New Roman"/>
      <family val="1"/>
      <charset val="186"/>
    </font>
    <font>
      <i/>
      <sz val="11"/>
      <color rgb="FF000000"/>
      <name val="Times New Roman"/>
      <family val="1"/>
      <charset val="186"/>
    </font>
    <font>
      <sz val="11"/>
      <color rgb="FF000000"/>
      <name val="Times New Roman"/>
      <family val="1"/>
      <charset val="186"/>
    </font>
    <font>
      <b/>
      <sz val="11"/>
      <color theme="1"/>
      <name val="Times New Roman"/>
      <family val="1"/>
      <charset val="186"/>
    </font>
    <font>
      <sz val="12"/>
      <color rgb="FFFF0000"/>
      <name val="Times New Roman"/>
      <family val="1"/>
      <charset val="186"/>
    </font>
  </fonts>
  <fills count="7">
    <fill>
      <patternFill patternType="none"/>
    </fill>
    <fill>
      <patternFill patternType="gray125"/>
    </fill>
    <fill>
      <patternFill patternType="solid">
        <fgColor theme="3" tint="0.89999084444715716"/>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5"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62">
    <xf numFmtId="0" fontId="0" fillId="0" borderId="0" xfId="0"/>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5" borderId="0" xfId="0" applyFont="1" applyFill="1" applyAlignment="1">
      <alignment horizontal="center" vertical="center" wrapText="1"/>
    </xf>
    <xf numFmtId="0" fontId="2" fillId="5" borderId="0" xfId="0" applyFont="1" applyFill="1" applyAlignment="1">
      <alignment vertical="center" wrapText="1"/>
    </xf>
    <xf numFmtId="0" fontId="7" fillId="5" borderId="0" xfId="0" applyFont="1" applyFill="1"/>
    <xf numFmtId="0" fontId="1" fillId="6" borderId="1" xfId="0" applyFont="1" applyFill="1" applyBorder="1" applyAlignment="1">
      <alignment horizontal="center" vertical="center" wrapText="1"/>
    </xf>
    <xf numFmtId="0" fontId="10" fillId="0" borderId="0" xfId="0" applyFont="1" applyAlignment="1">
      <alignment horizontal="right"/>
    </xf>
    <xf numFmtId="0" fontId="10" fillId="0" borderId="0" xfId="0" applyFont="1"/>
    <xf numFmtId="0" fontId="8" fillId="0" borderId="0" xfId="0" applyFont="1" applyAlignment="1">
      <alignment horizontal="right"/>
    </xf>
    <xf numFmtId="0" fontId="10" fillId="6" borderId="1" xfId="0" applyFont="1" applyFill="1" applyBorder="1" applyAlignment="1">
      <alignment horizontal="right"/>
    </xf>
    <xf numFmtId="0" fontId="8" fillId="6" borderId="1" xfId="0" applyFont="1" applyFill="1" applyBorder="1" applyAlignment="1">
      <alignment horizontal="right"/>
    </xf>
    <xf numFmtId="0" fontId="8" fillId="0" borderId="0" xfId="0" applyFont="1"/>
    <xf numFmtId="2" fontId="10" fillId="6" borderId="1" xfId="0" applyNumberFormat="1" applyFont="1" applyFill="1" applyBorder="1" applyAlignment="1">
      <alignment horizontal="right"/>
    </xf>
    <xf numFmtId="0" fontId="12" fillId="5" borderId="0" xfId="0" applyFont="1" applyFill="1"/>
    <xf numFmtId="0" fontId="11" fillId="5" borderId="0" xfId="0" applyFont="1" applyFill="1" applyAlignment="1" applyProtection="1">
      <alignment horizontal="left" wrapText="1"/>
      <protection locked="0"/>
    </xf>
    <xf numFmtId="0" fontId="10" fillId="5" borderId="0" xfId="0" applyFont="1" applyFill="1"/>
    <xf numFmtId="0" fontId="4" fillId="0" borderId="0" xfId="0" applyFont="1" applyAlignment="1">
      <alignment vertical="center"/>
    </xf>
    <xf numFmtId="0" fontId="10" fillId="0" borderId="0" xfId="0" applyFont="1" applyAlignment="1">
      <alignment horizontal="center"/>
    </xf>
    <xf numFmtId="0" fontId="13" fillId="0" borderId="1" xfId="0" applyFont="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vertical="center" wrapText="1"/>
    </xf>
    <xf numFmtId="0" fontId="14" fillId="2" borderId="1" xfId="0" applyFont="1" applyFill="1" applyBorder="1" applyAlignment="1" applyProtection="1">
      <alignment horizontal="center" vertical="center" wrapText="1"/>
      <protection locked="0"/>
    </xf>
    <xf numFmtId="9" fontId="14" fillId="2" borderId="1" xfId="0" applyNumberFormat="1" applyFont="1" applyFill="1" applyBorder="1" applyAlignment="1" applyProtection="1">
      <alignment horizontal="center" vertical="center" wrapText="1"/>
      <protection locked="0"/>
    </xf>
    <xf numFmtId="2" fontId="14" fillId="2" borderId="1" xfId="0" applyNumberFormat="1" applyFont="1" applyFill="1" applyBorder="1" applyAlignment="1">
      <alignment horizontal="center" vertical="center" wrapText="1"/>
    </xf>
    <xf numFmtId="0" fontId="10" fillId="2" borderId="1" xfId="0" applyFont="1" applyFill="1" applyBorder="1" applyAlignment="1">
      <alignment vertical="center" wrapText="1"/>
    </xf>
    <xf numFmtId="0" fontId="14" fillId="3" borderId="1" xfId="0" applyFont="1" applyFill="1" applyBorder="1" applyAlignment="1">
      <alignment horizontal="center" vertical="center" wrapText="1"/>
    </xf>
    <xf numFmtId="0" fontId="14" fillId="3" borderId="1" xfId="0" applyFont="1" applyFill="1" applyBorder="1" applyAlignment="1">
      <alignment vertical="center" wrapText="1"/>
    </xf>
    <xf numFmtId="0" fontId="14" fillId="3" borderId="1" xfId="0" applyFont="1" applyFill="1" applyBorder="1" applyAlignment="1" applyProtection="1">
      <alignment horizontal="center" vertical="center" wrapText="1"/>
      <protection locked="0"/>
    </xf>
    <xf numFmtId="2" fontId="14" fillId="3" borderId="1" xfId="0" applyNumberFormat="1" applyFont="1" applyFill="1" applyBorder="1" applyAlignment="1">
      <alignment horizontal="center" vertical="center" wrapText="1"/>
    </xf>
    <xf numFmtId="0" fontId="14" fillId="3" borderId="5" xfId="0" applyFont="1" applyFill="1" applyBorder="1" applyAlignment="1">
      <alignment horizontal="center" vertical="center" wrapText="1"/>
    </xf>
    <xf numFmtId="0" fontId="10" fillId="3" borderId="5" xfId="0" applyFont="1" applyFill="1" applyBorder="1" applyAlignment="1">
      <alignment vertical="center" wrapText="1"/>
    </xf>
    <xf numFmtId="0" fontId="14" fillId="3" borderId="5" xfId="0" applyFont="1" applyFill="1" applyBorder="1" applyAlignment="1" applyProtection="1">
      <alignment horizontal="center" vertical="center" wrapText="1"/>
      <protection locked="0"/>
    </xf>
    <xf numFmtId="0" fontId="14" fillId="2" borderId="1" xfId="0" applyFont="1" applyFill="1" applyBorder="1" applyAlignment="1" applyProtection="1">
      <alignment vertical="center" wrapText="1"/>
      <protection locked="0"/>
    </xf>
    <xf numFmtId="0" fontId="14" fillId="4" borderId="1" xfId="0" applyFont="1" applyFill="1" applyBorder="1" applyAlignment="1">
      <alignment horizontal="center" vertical="center" wrapText="1"/>
    </xf>
    <xf numFmtId="0" fontId="14" fillId="4" borderId="1" xfId="0" applyFont="1" applyFill="1" applyBorder="1" applyAlignment="1">
      <alignment vertical="center" wrapText="1"/>
    </xf>
    <xf numFmtId="0" fontId="14" fillId="4" borderId="1" xfId="0" applyFont="1" applyFill="1" applyBorder="1" applyAlignment="1" applyProtection="1">
      <alignment vertical="center" wrapText="1"/>
      <protection locked="0"/>
    </xf>
    <xf numFmtId="0" fontId="14" fillId="3" borderId="1" xfId="0" applyFont="1" applyFill="1" applyBorder="1" applyAlignment="1" applyProtection="1">
      <alignment vertical="center" wrapText="1"/>
      <protection locked="0"/>
    </xf>
    <xf numFmtId="2" fontId="14" fillId="4" borderId="1" xfId="0" applyNumberFormat="1" applyFont="1" applyFill="1" applyBorder="1" applyAlignment="1">
      <alignment horizontal="center" vertical="center" wrapText="1"/>
    </xf>
    <xf numFmtId="9" fontId="14" fillId="4" borderId="1" xfId="0" applyNumberFormat="1" applyFont="1" applyFill="1" applyBorder="1" applyAlignment="1" applyProtection="1">
      <alignment vertical="center" wrapText="1"/>
      <protection locked="0"/>
    </xf>
    <xf numFmtId="0" fontId="4" fillId="0" borderId="0" xfId="0" applyFont="1" applyAlignment="1">
      <alignment horizontal="center" vertical="center"/>
    </xf>
    <xf numFmtId="2" fontId="10" fillId="5" borderId="2" xfId="0" applyNumberFormat="1" applyFont="1" applyFill="1" applyBorder="1" applyAlignment="1">
      <alignment horizontal="center"/>
    </xf>
    <xf numFmtId="2" fontId="10" fillId="5" borderId="4" xfId="0" applyNumberFormat="1" applyFont="1" applyFill="1" applyBorder="1" applyAlignment="1">
      <alignment horizontal="center"/>
    </xf>
    <xf numFmtId="0" fontId="9"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1" fillId="5" borderId="2" xfId="0" applyFont="1" applyFill="1" applyBorder="1" applyAlignment="1" applyProtection="1">
      <alignment horizontal="left" wrapText="1"/>
      <protection locked="0"/>
    </xf>
    <xf numFmtId="0" fontId="11" fillId="5" borderId="3" xfId="0" applyFont="1" applyFill="1" applyBorder="1" applyAlignment="1" applyProtection="1">
      <alignment horizontal="left" wrapText="1"/>
      <protection locked="0"/>
    </xf>
    <xf numFmtId="0" fontId="11" fillId="5" borderId="4" xfId="0" applyFont="1" applyFill="1" applyBorder="1" applyAlignment="1" applyProtection="1">
      <alignment horizontal="left" wrapText="1"/>
      <protection locked="0"/>
    </xf>
    <xf numFmtId="0" fontId="15" fillId="5" borderId="2" xfId="0" applyFont="1" applyFill="1" applyBorder="1" applyAlignment="1">
      <alignment horizontal="right"/>
    </xf>
    <xf numFmtId="0" fontId="15" fillId="5" borderId="3" xfId="0" applyFont="1" applyFill="1" applyBorder="1" applyAlignment="1">
      <alignment horizontal="right"/>
    </xf>
    <xf numFmtId="0" fontId="15" fillId="5" borderId="4" xfId="0" applyFont="1" applyFill="1" applyBorder="1" applyAlignment="1">
      <alignment horizontal="right"/>
    </xf>
    <xf numFmtId="0" fontId="9" fillId="0" borderId="0" xfId="0" applyFont="1" applyAlignment="1">
      <alignment horizontal="left" vertical="center" wrapText="1"/>
    </xf>
    <xf numFmtId="0" fontId="9" fillId="0" borderId="0" xfId="0" applyFont="1" applyAlignment="1">
      <alignment horizontal="left" vertical="center"/>
    </xf>
    <xf numFmtId="0" fontId="4" fillId="3" borderId="6" xfId="0" applyFont="1" applyFill="1" applyBorder="1" applyAlignment="1">
      <alignment horizontal="center" vertical="center" wrapText="1"/>
    </xf>
    <xf numFmtId="0" fontId="4" fillId="3" borderId="0" xfId="0" applyFont="1" applyFill="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4" borderId="6" xfId="0" applyFont="1" applyFill="1" applyBorder="1" applyAlignment="1">
      <alignment horizontal="center" vertical="center" wrapText="1"/>
    </xf>
    <xf numFmtId="0" fontId="4" fillId="4" borderId="0" xfId="0" applyFont="1" applyFill="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4643C-06F5-4616-A339-505B6BC575B1}">
  <dimension ref="A1:L70"/>
  <sheetViews>
    <sheetView tabSelected="1" topLeftCell="A52" zoomScale="115" zoomScaleNormal="115" workbookViewId="0">
      <selection activeCell="B12" sqref="B12"/>
    </sheetView>
  </sheetViews>
  <sheetFormatPr defaultRowHeight="15" x14ac:dyDescent="0.25"/>
  <cols>
    <col min="1" max="1" width="6.85546875" style="8" customWidth="1"/>
    <col min="2" max="2" width="47.140625" style="8" customWidth="1"/>
    <col min="3" max="3" width="15.5703125" style="8" customWidth="1"/>
    <col min="4" max="4" width="12.85546875" style="8" customWidth="1"/>
    <col min="5" max="5" width="13.7109375" style="8" customWidth="1"/>
    <col min="6" max="6" width="15.7109375" style="8" customWidth="1"/>
    <col min="7" max="7" width="16" style="7" customWidth="1"/>
    <col min="8" max="16384" width="9.140625" style="8"/>
  </cols>
  <sheetData>
    <row r="1" spans="1:12" ht="41.25" customHeight="1" x14ac:dyDescent="0.25">
      <c r="A1" s="40" t="s">
        <v>0</v>
      </c>
      <c r="B1" s="40"/>
      <c r="C1" s="40"/>
      <c r="D1" s="40"/>
      <c r="E1" s="40"/>
      <c r="F1" s="40"/>
      <c r="G1" s="40"/>
    </row>
    <row r="2" spans="1:12" ht="53.25" customHeight="1" x14ac:dyDescent="0.25">
      <c r="A2" s="43" t="s">
        <v>69</v>
      </c>
      <c r="B2" s="43"/>
      <c r="C2" s="43"/>
      <c r="D2" s="43"/>
      <c r="E2" s="43"/>
      <c r="F2" s="43"/>
      <c r="G2" s="43"/>
    </row>
    <row r="3" spans="1:12" x14ac:dyDescent="0.25">
      <c r="G3" s="9" t="s">
        <v>1</v>
      </c>
    </row>
    <row r="4" spans="1:12" ht="47.25" x14ac:dyDescent="0.25">
      <c r="A4" s="1" t="s">
        <v>2</v>
      </c>
      <c r="B4" s="1" t="s">
        <v>3</v>
      </c>
      <c r="C4" s="1" t="s">
        <v>4</v>
      </c>
      <c r="D4" s="1" t="s">
        <v>66</v>
      </c>
      <c r="E4" s="1" t="s">
        <v>5</v>
      </c>
      <c r="F4" s="1" t="s">
        <v>6</v>
      </c>
      <c r="G4" s="6" t="s">
        <v>7</v>
      </c>
    </row>
    <row r="5" spans="1:12" ht="15.75" x14ac:dyDescent="0.25">
      <c r="A5" s="44" t="s">
        <v>8</v>
      </c>
      <c r="B5" s="45"/>
      <c r="C5" s="45"/>
      <c r="D5" s="45"/>
      <c r="E5" s="45"/>
      <c r="F5" s="46"/>
      <c r="G5" s="10"/>
    </row>
    <row r="6" spans="1:12" s="12" customFormat="1" x14ac:dyDescent="0.25">
      <c r="A6" s="19" t="s">
        <v>9</v>
      </c>
      <c r="B6" s="19" t="s">
        <v>10</v>
      </c>
      <c r="C6" s="19" t="s">
        <v>11</v>
      </c>
      <c r="D6" s="19" t="s">
        <v>12</v>
      </c>
      <c r="E6" s="19" t="s">
        <v>54</v>
      </c>
      <c r="F6" s="19" t="s">
        <v>67</v>
      </c>
      <c r="G6" s="11"/>
    </row>
    <row r="7" spans="1:12" x14ac:dyDescent="0.25">
      <c r="A7" s="20" t="s">
        <v>13</v>
      </c>
      <c r="B7" s="21" t="s">
        <v>14</v>
      </c>
      <c r="C7" s="22"/>
      <c r="D7" s="23"/>
      <c r="E7" s="24">
        <f>C7*D7</f>
        <v>0</v>
      </c>
      <c r="F7" s="24">
        <f>C7+E7</f>
        <v>0</v>
      </c>
      <c r="G7" s="13">
        <v>600</v>
      </c>
    </row>
    <row r="8" spans="1:12" x14ac:dyDescent="0.25">
      <c r="A8" s="20" t="s">
        <v>15</v>
      </c>
      <c r="B8" s="21" t="s">
        <v>16</v>
      </c>
      <c r="C8" s="22"/>
      <c r="D8" s="23"/>
      <c r="E8" s="24">
        <f t="shared" ref="E8:E23" si="0">C8*D8</f>
        <v>0</v>
      </c>
      <c r="F8" s="24">
        <f t="shared" ref="F8:F19" si="1">C8+E8</f>
        <v>0</v>
      </c>
      <c r="G8" s="13">
        <v>350</v>
      </c>
    </row>
    <row r="9" spans="1:12" x14ac:dyDescent="0.25">
      <c r="A9" s="20" t="s">
        <v>17</v>
      </c>
      <c r="B9" s="21" t="s">
        <v>18</v>
      </c>
      <c r="C9" s="22"/>
      <c r="D9" s="22"/>
      <c r="E9" s="24">
        <f t="shared" si="0"/>
        <v>0</v>
      </c>
      <c r="F9" s="24">
        <f t="shared" si="1"/>
        <v>0</v>
      </c>
      <c r="G9" s="13">
        <v>450</v>
      </c>
    </row>
    <row r="10" spans="1:12" ht="30" x14ac:dyDescent="0.25">
      <c r="A10" s="20" t="s">
        <v>19</v>
      </c>
      <c r="B10" s="21" t="s">
        <v>20</v>
      </c>
      <c r="C10" s="22"/>
      <c r="D10" s="22"/>
      <c r="E10" s="24">
        <f t="shared" si="0"/>
        <v>0</v>
      </c>
      <c r="F10" s="24">
        <f t="shared" si="1"/>
        <v>0</v>
      </c>
      <c r="G10" s="13">
        <v>350</v>
      </c>
    </row>
    <row r="11" spans="1:12" ht="30" x14ac:dyDescent="0.25">
      <c r="A11" s="20" t="s">
        <v>21</v>
      </c>
      <c r="B11" s="25" t="s">
        <v>57</v>
      </c>
      <c r="C11" s="22"/>
      <c r="D11" s="22"/>
      <c r="E11" s="24">
        <f t="shared" si="0"/>
        <v>0</v>
      </c>
      <c r="F11" s="24">
        <f t="shared" si="1"/>
        <v>0</v>
      </c>
      <c r="G11" s="13">
        <v>700</v>
      </c>
    </row>
    <row r="12" spans="1:12" ht="34.5" customHeight="1" x14ac:dyDescent="0.25">
      <c r="A12" s="20" t="s">
        <v>22</v>
      </c>
      <c r="B12" s="21" t="s">
        <v>23</v>
      </c>
      <c r="C12" s="22"/>
      <c r="D12" s="22"/>
      <c r="E12" s="24">
        <f t="shared" si="0"/>
        <v>0</v>
      </c>
      <c r="F12" s="24">
        <f t="shared" si="1"/>
        <v>0</v>
      </c>
      <c r="G12" s="13">
        <v>300</v>
      </c>
      <c r="L12" s="18"/>
    </row>
    <row r="13" spans="1:12" x14ac:dyDescent="0.25">
      <c r="A13" s="20" t="s">
        <v>24</v>
      </c>
      <c r="B13" s="25" t="s">
        <v>58</v>
      </c>
      <c r="C13" s="22"/>
      <c r="D13" s="22"/>
      <c r="E13" s="24">
        <f t="shared" si="0"/>
        <v>0</v>
      </c>
      <c r="F13" s="24">
        <f t="shared" si="1"/>
        <v>0</v>
      </c>
      <c r="G13" s="13">
        <v>700</v>
      </c>
    </row>
    <row r="14" spans="1:12" x14ac:dyDescent="0.25">
      <c r="A14" s="20" t="s">
        <v>25</v>
      </c>
      <c r="B14" s="25" t="s">
        <v>59</v>
      </c>
      <c r="C14" s="22"/>
      <c r="D14" s="23"/>
      <c r="E14" s="24">
        <f t="shared" si="0"/>
        <v>0</v>
      </c>
      <c r="F14" s="24">
        <f t="shared" si="1"/>
        <v>0</v>
      </c>
      <c r="G14" s="13">
        <v>500</v>
      </c>
    </row>
    <row r="15" spans="1:12" x14ac:dyDescent="0.25">
      <c r="A15" s="20" t="s">
        <v>26</v>
      </c>
      <c r="B15" s="25" t="s">
        <v>60</v>
      </c>
      <c r="C15" s="22"/>
      <c r="D15" s="22"/>
      <c r="E15" s="24">
        <f t="shared" si="0"/>
        <v>0</v>
      </c>
      <c r="F15" s="24">
        <f t="shared" si="1"/>
        <v>0</v>
      </c>
      <c r="G15" s="13">
        <v>400</v>
      </c>
    </row>
    <row r="16" spans="1:12" x14ac:dyDescent="0.25">
      <c r="A16" s="20" t="s">
        <v>27</v>
      </c>
      <c r="B16" s="25" t="s">
        <v>61</v>
      </c>
      <c r="C16" s="22"/>
      <c r="D16" s="22"/>
      <c r="E16" s="24">
        <f t="shared" si="0"/>
        <v>0</v>
      </c>
      <c r="F16" s="24">
        <f t="shared" si="1"/>
        <v>0</v>
      </c>
      <c r="G16" s="13">
        <v>200</v>
      </c>
    </row>
    <row r="17" spans="1:7" x14ac:dyDescent="0.25">
      <c r="A17" s="20" t="s">
        <v>28</v>
      </c>
      <c r="B17" s="25" t="s">
        <v>62</v>
      </c>
      <c r="C17" s="22"/>
      <c r="D17" s="22"/>
      <c r="E17" s="24">
        <f t="shared" si="0"/>
        <v>0</v>
      </c>
      <c r="F17" s="24">
        <f t="shared" si="1"/>
        <v>0</v>
      </c>
      <c r="G17" s="13">
        <v>300</v>
      </c>
    </row>
    <row r="18" spans="1:7" x14ac:dyDescent="0.25">
      <c r="A18" s="20" t="s">
        <v>29</v>
      </c>
      <c r="B18" s="25" t="s">
        <v>63</v>
      </c>
      <c r="C18" s="22"/>
      <c r="D18" s="22"/>
      <c r="E18" s="24">
        <f t="shared" si="0"/>
        <v>0</v>
      </c>
      <c r="F18" s="24">
        <f t="shared" si="1"/>
        <v>0</v>
      </c>
      <c r="G18" s="13">
        <v>350</v>
      </c>
    </row>
    <row r="19" spans="1:7" x14ac:dyDescent="0.25">
      <c r="A19" s="20" t="s">
        <v>30</v>
      </c>
      <c r="B19" s="25" t="s">
        <v>64</v>
      </c>
      <c r="C19" s="22"/>
      <c r="D19" s="22"/>
      <c r="E19" s="24">
        <f t="shared" si="0"/>
        <v>0</v>
      </c>
      <c r="F19" s="24">
        <f t="shared" si="1"/>
        <v>0</v>
      </c>
      <c r="G19" s="13">
        <v>250</v>
      </c>
    </row>
    <row r="20" spans="1:7" x14ac:dyDescent="0.25">
      <c r="A20" s="26" t="s">
        <v>31</v>
      </c>
      <c r="B20" s="27" t="s">
        <v>32</v>
      </c>
      <c r="C20" s="28"/>
      <c r="D20" s="28"/>
      <c r="E20" s="29">
        <f t="shared" si="0"/>
        <v>0</v>
      </c>
      <c r="F20" s="29">
        <f>C20+E20</f>
        <v>0</v>
      </c>
      <c r="G20" s="13">
        <v>70</v>
      </c>
    </row>
    <row r="21" spans="1:7" x14ac:dyDescent="0.25">
      <c r="A21" s="26" t="s">
        <v>33</v>
      </c>
      <c r="B21" s="27" t="s">
        <v>34</v>
      </c>
      <c r="C21" s="28"/>
      <c r="D21" s="28"/>
      <c r="E21" s="29">
        <f t="shared" si="0"/>
        <v>0</v>
      </c>
      <c r="F21" s="29">
        <f t="shared" ref="F21:F23" si="2">C21+E21</f>
        <v>0</v>
      </c>
      <c r="G21" s="13">
        <v>95</v>
      </c>
    </row>
    <row r="22" spans="1:7" x14ac:dyDescent="0.25">
      <c r="A22" s="26" t="s">
        <v>35</v>
      </c>
      <c r="B22" s="27" t="s">
        <v>36</v>
      </c>
      <c r="C22" s="28"/>
      <c r="D22" s="28"/>
      <c r="E22" s="29">
        <f t="shared" si="0"/>
        <v>0</v>
      </c>
      <c r="F22" s="29">
        <f t="shared" si="2"/>
        <v>0</v>
      </c>
      <c r="G22" s="13">
        <v>1.2</v>
      </c>
    </row>
    <row r="23" spans="1:7" x14ac:dyDescent="0.25">
      <c r="A23" s="30" t="s">
        <v>37</v>
      </c>
      <c r="B23" s="31" t="s">
        <v>65</v>
      </c>
      <c r="C23" s="32"/>
      <c r="D23" s="32"/>
      <c r="E23" s="29">
        <f t="shared" si="0"/>
        <v>0</v>
      </c>
      <c r="F23" s="29">
        <f t="shared" si="2"/>
        <v>0</v>
      </c>
      <c r="G23" s="13">
        <v>100</v>
      </c>
    </row>
    <row r="24" spans="1:7" x14ac:dyDescent="0.25">
      <c r="A24" s="51" t="s">
        <v>38</v>
      </c>
      <c r="B24" s="52"/>
      <c r="C24" s="52"/>
      <c r="D24" s="53"/>
      <c r="E24" s="41">
        <f>SUM(C7:C23)</f>
        <v>0</v>
      </c>
      <c r="F24" s="42"/>
    </row>
    <row r="25" spans="1:7" x14ac:dyDescent="0.25">
      <c r="A25" s="51" t="s">
        <v>55</v>
      </c>
      <c r="B25" s="52"/>
      <c r="C25" s="52"/>
      <c r="D25" s="53"/>
      <c r="E25" s="41">
        <f>SUM(E7:E23)</f>
        <v>0</v>
      </c>
      <c r="F25" s="42"/>
    </row>
    <row r="26" spans="1:7" x14ac:dyDescent="0.25">
      <c r="A26" s="51" t="s">
        <v>56</v>
      </c>
      <c r="B26" s="52"/>
      <c r="C26" s="52"/>
      <c r="D26" s="53"/>
      <c r="E26" s="41">
        <f>SUM(F7:F23)</f>
        <v>0</v>
      </c>
      <c r="F26" s="42"/>
    </row>
    <row r="27" spans="1:7" x14ac:dyDescent="0.25">
      <c r="A27" s="48" t="s">
        <v>39</v>
      </c>
      <c r="B27" s="49"/>
      <c r="C27" s="49"/>
      <c r="D27" s="49"/>
      <c r="E27" s="49"/>
      <c r="F27" s="50"/>
    </row>
    <row r="28" spans="1:7" x14ac:dyDescent="0.25">
      <c r="A28" s="14"/>
      <c r="B28" s="15"/>
      <c r="C28" s="15"/>
      <c r="D28" s="15"/>
      <c r="E28" s="15"/>
      <c r="F28" s="15"/>
    </row>
    <row r="29" spans="1:7" ht="13.5" customHeight="1" x14ac:dyDescent="0.25">
      <c r="A29" s="5" t="s">
        <v>40</v>
      </c>
      <c r="B29" s="15"/>
      <c r="C29" s="15"/>
      <c r="D29" s="15"/>
      <c r="E29" s="15"/>
      <c r="F29" s="15"/>
    </row>
    <row r="30" spans="1:7" ht="34.5" customHeight="1" x14ac:dyDescent="0.25">
      <c r="A30" s="58" t="s">
        <v>70</v>
      </c>
      <c r="B30" s="59"/>
      <c r="C30" s="59"/>
      <c r="D30" s="59"/>
      <c r="E30" s="59"/>
      <c r="F30" s="59"/>
      <c r="G30" s="59"/>
    </row>
    <row r="31" spans="1:7" ht="24.75" customHeight="1" x14ac:dyDescent="0.25">
      <c r="A31" s="56" t="s">
        <v>71</v>
      </c>
      <c r="B31" s="57"/>
      <c r="C31" s="57"/>
      <c r="D31" s="57"/>
      <c r="E31" s="57"/>
      <c r="F31" s="57"/>
      <c r="G31" s="57"/>
    </row>
    <row r="34" spans="1:7" x14ac:dyDescent="0.25">
      <c r="G34" s="9" t="s">
        <v>52</v>
      </c>
    </row>
    <row r="35" spans="1:7" ht="47.25" x14ac:dyDescent="0.25">
      <c r="A35" s="1" t="s">
        <v>2</v>
      </c>
      <c r="B35" s="1" t="s">
        <v>3</v>
      </c>
      <c r="C35" s="1" t="s">
        <v>4</v>
      </c>
      <c r="D35" s="1" t="s">
        <v>66</v>
      </c>
      <c r="E35" s="1" t="s">
        <v>5</v>
      </c>
      <c r="F35" s="1" t="s">
        <v>6</v>
      </c>
      <c r="G35" s="6" t="s">
        <v>7</v>
      </c>
    </row>
    <row r="36" spans="1:7" ht="15.75" x14ac:dyDescent="0.25">
      <c r="A36" s="47" t="s">
        <v>41</v>
      </c>
      <c r="B36" s="47"/>
      <c r="C36" s="47"/>
      <c r="D36" s="47"/>
      <c r="E36" s="47"/>
      <c r="F36" s="47"/>
      <c r="G36" s="10"/>
    </row>
    <row r="37" spans="1:7" ht="15.75" x14ac:dyDescent="0.25">
      <c r="A37" s="2" t="s">
        <v>9</v>
      </c>
      <c r="B37" s="2" t="s">
        <v>10</v>
      </c>
      <c r="C37" s="2" t="s">
        <v>11</v>
      </c>
      <c r="D37" s="2" t="s">
        <v>12</v>
      </c>
      <c r="E37" s="2" t="s">
        <v>53</v>
      </c>
      <c r="F37" s="2" t="s">
        <v>67</v>
      </c>
      <c r="G37" s="10"/>
    </row>
    <row r="38" spans="1:7" x14ac:dyDescent="0.25">
      <c r="A38" s="20" t="s">
        <v>13</v>
      </c>
      <c r="B38" s="21" t="s">
        <v>42</v>
      </c>
      <c r="C38" s="33"/>
      <c r="D38" s="33"/>
      <c r="E38" s="24">
        <f>C38*D38</f>
        <v>0</v>
      </c>
      <c r="F38" s="24">
        <f>C38+E38</f>
        <v>0</v>
      </c>
      <c r="G38" s="13">
        <v>450</v>
      </c>
    </row>
    <row r="39" spans="1:7" x14ac:dyDescent="0.25">
      <c r="A39" s="20" t="s">
        <v>15</v>
      </c>
      <c r="B39" s="21" t="s">
        <v>43</v>
      </c>
      <c r="C39" s="33"/>
      <c r="D39" s="33"/>
      <c r="E39" s="24">
        <f t="shared" ref="E39:E48" si="3">C39*D39</f>
        <v>0</v>
      </c>
      <c r="F39" s="24">
        <f t="shared" ref="F39:F48" si="4">C39+E39</f>
        <v>0</v>
      </c>
      <c r="G39" s="13">
        <v>150</v>
      </c>
    </row>
    <row r="40" spans="1:7" ht="30" x14ac:dyDescent="0.25">
      <c r="A40" s="34" t="s">
        <v>17</v>
      </c>
      <c r="B40" s="35" t="s">
        <v>44</v>
      </c>
      <c r="C40" s="36"/>
      <c r="D40" s="39"/>
      <c r="E40" s="38">
        <f t="shared" si="3"/>
        <v>0</v>
      </c>
      <c r="F40" s="38">
        <f t="shared" si="4"/>
        <v>0</v>
      </c>
      <c r="G40" s="13">
        <v>900</v>
      </c>
    </row>
    <row r="41" spans="1:7" ht="30" x14ac:dyDescent="0.25">
      <c r="A41" s="34" t="s">
        <v>19</v>
      </c>
      <c r="B41" s="35" t="s">
        <v>45</v>
      </c>
      <c r="C41" s="36"/>
      <c r="D41" s="36"/>
      <c r="E41" s="38">
        <f t="shared" si="3"/>
        <v>0</v>
      </c>
      <c r="F41" s="38">
        <f t="shared" si="4"/>
        <v>0</v>
      </c>
      <c r="G41" s="13">
        <v>600</v>
      </c>
    </row>
    <row r="42" spans="1:7" x14ac:dyDescent="0.25">
      <c r="A42" s="20" t="s">
        <v>21</v>
      </c>
      <c r="B42" s="21" t="s">
        <v>46</v>
      </c>
      <c r="C42" s="33"/>
      <c r="D42" s="33"/>
      <c r="E42" s="24">
        <f t="shared" si="3"/>
        <v>0</v>
      </c>
      <c r="F42" s="24">
        <f t="shared" si="4"/>
        <v>0</v>
      </c>
      <c r="G42" s="13">
        <v>250</v>
      </c>
    </row>
    <row r="43" spans="1:7" x14ac:dyDescent="0.25">
      <c r="A43" s="20" t="s">
        <v>22</v>
      </c>
      <c r="B43" s="21" t="s">
        <v>47</v>
      </c>
      <c r="C43" s="33"/>
      <c r="D43" s="33"/>
      <c r="E43" s="24">
        <f t="shared" si="3"/>
        <v>0</v>
      </c>
      <c r="F43" s="24">
        <f t="shared" si="4"/>
        <v>0</v>
      </c>
      <c r="G43" s="13">
        <v>100</v>
      </c>
    </row>
    <row r="44" spans="1:7" x14ac:dyDescent="0.25">
      <c r="A44" s="26" t="s">
        <v>24</v>
      </c>
      <c r="B44" s="27" t="s">
        <v>32</v>
      </c>
      <c r="C44" s="37"/>
      <c r="D44" s="37"/>
      <c r="E44" s="29">
        <f t="shared" si="3"/>
        <v>0</v>
      </c>
      <c r="F44" s="29">
        <f t="shared" si="4"/>
        <v>0</v>
      </c>
      <c r="G44" s="13">
        <v>70</v>
      </c>
    </row>
    <row r="45" spans="1:7" x14ac:dyDescent="0.25">
      <c r="A45" s="26" t="s">
        <v>25</v>
      </c>
      <c r="B45" s="27" t="s">
        <v>34</v>
      </c>
      <c r="C45" s="37"/>
      <c r="D45" s="37"/>
      <c r="E45" s="29">
        <f t="shared" si="3"/>
        <v>0</v>
      </c>
      <c r="F45" s="29">
        <f t="shared" si="4"/>
        <v>0</v>
      </c>
      <c r="G45" s="13">
        <v>95</v>
      </c>
    </row>
    <row r="46" spans="1:7" x14ac:dyDescent="0.25">
      <c r="A46" s="26" t="s">
        <v>26</v>
      </c>
      <c r="B46" s="27" t="s">
        <v>48</v>
      </c>
      <c r="C46" s="37"/>
      <c r="D46" s="37"/>
      <c r="E46" s="29">
        <f t="shared" si="3"/>
        <v>0</v>
      </c>
      <c r="F46" s="29">
        <f t="shared" si="4"/>
        <v>0</v>
      </c>
      <c r="G46" s="13">
        <v>1.2</v>
      </c>
    </row>
    <row r="47" spans="1:7" ht="30" x14ac:dyDescent="0.25">
      <c r="A47" s="26" t="s">
        <v>27</v>
      </c>
      <c r="B47" s="27" t="s">
        <v>49</v>
      </c>
      <c r="C47" s="37"/>
      <c r="D47" s="37"/>
      <c r="E47" s="29">
        <f t="shared" si="3"/>
        <v>0</v>
      </c>
      <c r="F47" s="29">
        <f t="shared" si="4"/>
        <v>0</v>
      </c>
      <c r="G47" s="13">
        <v>100</v>
      </c>
    </row>
    <row r="48" spans="1:7" ht="30" x14ac:dyDescent="0.25">
      <c r="A48" s="26" t="s">
        <v>28</v>
      </c>
      <c r="B48" s="27" t="s">
        <v>50</v>
      </c>
      <c r="C48" s="37"/>
      <c r="D48" s="37"/>
      <c r="E48" s="29">
        <f t="shared" si="3"/>
        <v>0</v>
      </c>
      <c r="F48" s="29">
        <f t="shared" si="4"/>
        <v>0</v>
      </c>
      <c r="G48" s="13">
        <v>150</v>
      </c>
    </row>
    <row r="49" spans="1:7" x14ac:dyDescent="0.25">
      <c r="A49" s="51" t="s">
        <v>38</v>
      </c>
      <c r="B49" s="52"/>
      <c r="C49" s="52"/>
      <c r="D49" s="53"/>
      <c r="E49" s="41">
        <f>SUM(C38:C48)</f>
        <v>0</v>
      </c>
      <c r="F49" s="42"/>
    </row>
    <row r="50" spans="1:7" x14ac:dyDescent="0.25">
      <c r="A50" s="51" t="s">
        <v>55</v>
      </c>
      <c r="B50" s="52"/>
      <c r="C50" s="52"/>
      <c r="D50" s="53"/>
      <c r="E50" s="41">
        <f>SUM(E38:E48)</f>
        <v>0</v>
      </c>
      <c r="F50" s="42"/>
    </row>
    <row r="51" spans="1:7" x14ac:dyDescent="0.25">
      <c r="A51" s="51" t="s">
        <v>56</v>
      </c>
      <c r="B51" s="52"/>
      <c r="C51" s="52"/>
      <c r="D51" s="53"/>
      <c r="E51" s="41">
        <f>SUM(F38:F48)</f>
        <v>0</v>
      </c>
      <c r="F51" s="42"/>
    </row>
    <row r="52" spans="1:7" x14ac:dyDescent="0.25">
      <c r="A52" s="48" t="s">
        <v>39</v>
      </c>
      <c r="B52" s="49"/>
      <c r="C52" s="49"/>
      <c r="D52" s="49"/>
      <c r="E52" s="49"/>
      <c r="F52" s="50"/>
    </row>
    <row r="53" spans="1:7" ht="15.75" x14ac:dyDescent="0.25">
      <c r="A53" s="3"/>
      <c r="B53" s="4"/>
      <c r="C53" s="4"/>
      <c r="D53" s="4"/>
      <c r="E53" s="4"/>
      <c r="F53" s="4"/>
    </row>
    <row r="54" spans="1:7" x14ac:dyDescent="0.25">
      <c r="A54" s="5" t="s">
        <v>51</v>
      </c>
      <c r="B54" s="16"/>
      <c r="C54" s="16"/>
      <c r="D54" s="16"/>
      <c r="E54" s="16"/>
      <c r="F54" s="16"/>
    </row>
    <row r="55" spans="1:7" ht="50.25" customHeight="1" x14ac:dyDescent="0.25">
      <c r="A55" s="58" t="s">
        <v>72</v>
      </c>
      <c r="B55" s="59"/>
      <c r="C55" s="59"/>
      <c r="D55" s="59"/>
      <c r="E55" s="59"/>
      <c r="F55" s="59"/>
      <c r="G55" s="59"/>
    </row>
    <row r="56" spans="1:7" ht="37.5" customHeight="1" x14ac:dyDescent="0.25">
      <c r="A56" s="60" t="s">
        <v>73</v>
      </c>
      <c r="B56" s="61"/>
      <c r="C56" s="61"/>
      <c r="D56" s="61"/>
      <c r="E56" s="61"/>
      <c r="F56" s="61"/>
      <c r="G56" s="61"/>
    </row>
    <row r="57" spans="1:7" ht="36" customHeight="1" x14ac:dyDescent="0.25">
      <c r="A57" s="56" t="s">
        <v>74</v>
      </c>
      <c r="B57" s="57"/>
      <c r="C57" s="57"/>
      <c r="D57" s="57"/>
      <c r="E57" s="57"/>
      <c r="F57" s="57"/>
      <c r="G57" s="57"/>
    </row>
    <row r="59" spans="1:7" ht="15.75" x14ac:dyDescent="0.25">
      <c r="A59" s="17" t="s">
        <v>40</v>
      </c>
    </row>
    <row r="60" spans="1:7" ht="15.75" customHeight="1" x14ac:dyDescent="0.25">
      <c r="A60" s="54" t="s">
        <v>68</v>
      </c>
      <c r="B60" s="55"/>
      <c r="C60" s="55"/>
      <c r="D60" s="55"/>
      <c r="E60" s="55"/>
      <c r="F60" s="55"/>
      <c r="G60" s="55"/>
    </row>
    <row r="61" spans="1:7" ht="15.75" customHeight="1" x14ac:dyDescent="0.25">
      <c r="A61" s="55"/>
      <c r="B61" s="55"/>
      <c r="C61" s="55"/>
      <c r="D61" s="55"/>
      <c r="E61" s="55"/>
      <c r="F61" s="55"/>
      <c r="G61" s="55"/>
    </row>
    <row r="62" spans="1:7" ht="15.75" customHeight="1" x14ac:dyDescent="0.25">
      <c r="A62" s="55"/>
      <c r="B62" s="55"/>
      <c r="C62" s="55"/>
      <c r="D62" s="55"/>
      <c r="E62" s="55"/>
      <c r="F62" s="55"/>
      <c r="G62" s="55"/>
    </row>
    <row r="63" spans="1:7" ht="15.75" customHeight="1" x14ac:dyDescent="0.25">
      <c r="A63" s="55"/>
      <c r="B63" s="55"/>
      <c r="C63" s="55"/>
      <c r="D63" s="55"/>
      <c r="E63" s="55"/>
      <c r="F63" s="55"/>
      <c r="G63" s="55"/>
    </row>
    <row r="64" spans="1:7" ht="15.75" customHeight="1" x14ac:dyDescent="0.25">
      <c r="A64" s="55"/>
      <c r="B64" s="55"/>
      <c r="C64" s="55"/>
      <c r="D64" s="55"/>
      <c r="E64" s="55"/>
      <c r="F64" s="55"/>
      <c r="G64" s="55"/>
    </row>
    <row r="65" spans="1:7" ht="15.75" customHeight="1" x14ac:dyDescent="0.25">
      <c r="A65" s="55"/>
      <c r="B65" s="55"/>
      <c r="C65" s="55"/>
      <c r="D65" s="55"/>
      <c r="E65" s="55"/>
      <c r="F65" s="55"/>
      <c r="G65" s="55"/>
    </row>
    <row r="66" spans="1:7" ht="15.75" customHeight="1" x14ac:dyDescent="0.25">
      <c r="A66" s="55"/>
      <c r="B66" s="55"/>
      <c r="C66" s="55"/>
      <c r="D66" s="55"/>
      <c r="E66" s="55"/>
      <c r="F66" s="55"/>
      <c r="G66" s="55"/>
    </row>
    <row r="67" spans="1:7" ht="15.75" customHeight="1" x14ac:dyDescent="0.25">
      <c r="A67" s="55"/>
      <c r="B67" s="55"/>
      <c r="C67" s="55"/>
      <c r="D67" s="55"/>
      <c r="E67" s="55"/>
      <c r="F67" s="55"/>
      <c r="G67" s="55"/>
    </row>
    <row r="68" spans="1:7" ht="15.75" customHeight="1" x14ac:dyDescent="0.25">
      <c r="A68" s="55"/>
      <c r="B68" s="55"/>
      <c r="C68" s="55"/>
      <c r="D68" s="55"/>
      <c r="E68" s="55"/>
      <c r="F68" s="55"/>
      <c r="G68" s="55"/>
    </row>
    <row r="69" spans="1:7" x14ac:dyDescent="0.25">
      <c r="A69" s="55"/>
      <c r="B69" s="55"/>
      <c r="C69" s="55"/>
      <c r="D69" s="55"/>
      <c r="E69" s="55"/>
      <c r="F69" s="55"/>
      <c r="G69" s="55"/>
    </row>
    <row r="70" spans="1:7" x14ac:dyDescent="0.25">
      <c r="A70" s="55"/>
      <c r="B70" s="55"/>
      <c r="C70" s="55"/>
      <c r="D70" s="55"/>
      <c r="E70" s="55"/>
      <c r="F70" s="55"/>
      <c r="G70" s="55"/>
    </row>
  </sheetData>
  <sheetProtection algorithmName="SHA-512" hashValue="6mt1+F8ElJgcS40H9dU4JwXg1vL0af+C568RJrij+iEKnj0+yFNu7RqLcxNb+bg7Sx/ZVbmRD9WbFyv3weDWLA==" saltValue="+gyR4CW74s6FdsCRNVQC0g==" spinCount="100000" sheet="1" objects="1" scenarios="1"/>
  <mergeCells count="24">
    <mergeCell ref="A60:G70"/>
    <mergeCell ref="A25:D25"/>
    <mergeCell ref="A26:D26"/>
    <mergeCell ref="A49:D49"/>
    <mergeCell ref="A50:D50"/>
    <mergeCell ref="A51:D51"/>
    <mergeCell ref="A57:G57"/>
    <mergeCell ref="A52:F52"/>
    <mergeCell ref="A30:G30"/>
    <mergeCell ref="A31:G31"/>
    <mergeCell ref="E51:F51"/>
    <mergeCell ref="A55:G55"/>
    <mergeCell ref="A56:G56"/>
    <mergeCell ref="A1:G1"/>
    <mergeCell ref="E50:F50"/>
    <mergeCell ref="A2:G2"/>
    <mergeCell ref="A5:F5"/>
    <mergeCell ref="A36:F36"/>
    <mergeCell ref="E25:F25"/>
    <mergeCell ref="E26:F26"/>
    <mergeCell ref="A27:F27"/>
    <mergeCell ref="E49:F49"/>
    <mergeCell ref="E24:F24"/>
    <mergeCell ref="A24:D24"/>
  </mergeCells>
  <dataValidations count="2">
    <dataValidation type="decimal" operator="lessThanOrEqual" allowBlank="1" showInputMessage="1" showErrorMessage="1" sqref="C38:C48 C7:C23" xr:uid="{429A0BB8-879F-4659-A5CA-A57B983DACCF}">
      <formula1>G7</formula1>
    </dataValidation>
    <dataValidation type="list" operator="lessThanOrEqual" allowBlank="1" showInputMessage="1" showErrorMessage="1" sqref="D7:D23 D38:D48" xr:uid="{258598FF-92FB-48C6-81A2-FB6364DB1771}">
      <formula1>"0%,5%,21%"</formula1>
    </dataValidation>
  </dataValidation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22c9bee-2af2-4e71-99c0-f9d182ccaaf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66CC176C6CAF53409281E8D928065AB9" ma:contentTypeVersion="12" ma:contentTypeDescription="Kurkite naują dokumentą." ma:contentTypeScope="" ma:versionID="ea8ca602708ae822e85c51b4fea76625">
  <xsd:schema xmlns:xsd="http://www.w3.org/2001/XMLSchema" xmlns:xs="http://www.w3.org/2001/XMLSchema" xmlns:p="http://schemas.microsoft.com/office/2006/metadata/properties" xmlns:ns3="322c9bee-2af2-4e71-99c0-f9d182ccaaf9" targetNamespace="http://schemas.microsoft.com/office/2006/metadata/properties" ma:root="true" ma:fieldsID="6545e32562aa7b4c779a66f7b9eccfda" ns3:_="">
    <xsd:import namespace="322c9bee-2af2-4e71-99c0-f9d182ccaaf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2c9bee-2af2-4e71-99c0-f9d182ccaaf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18A0A9-1DD8-4196-BE8C-91B041306BE9}">
  <ds:schemaRefs>
    <ds:schemaRef ds:uri="http://schemas.microsoft.com/office/2006/metadata/properties"/>
    <ds:schemaRef ds:uri="http://schemas.microsoft.com/office/infopath/2007/PartnerControls"/>
    <ds:schemaRef ds:uri="322c9bee-2af2-4e71-99c0-f9d182ccaaf9"/>
  </ds:schemaRefs>
</ds:datastoreItem>
</file>

<file path=customXml/itemProps2.xml><?xml version="1.0" encoding="utf-8"?>
<ds:datastoreItem xmlns:ds="http://schemas.openxmlformats.org/officeDocument/2006/customXml" ds:itemID="{E9483598-75D8-41D5-8E3F-491EA79598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2c9bee-2af2-4e71-99c0-f9d182ccaa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B01522-E225-4133-A336-C60D9E22FB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Božena Žareiko</dc:creator>
  <cp:keywords/>
  <dc:description/>
  <cp:lastModifiedBy>Božena Žareiko</cp:lastModifiedBy>
  <cp:revision/>
  <cp:lastPrinted>2026-08-19T07:21:07Z</cp:lastPrinted>
  <dcterms:created xsi:type="dcterms:W3CDTF">2026-07-09T14:16:50Z</dcterms:created>
  <dcterms:modified xsi:type="dcterms:W3CDTF">2026-08-19T11:39:37Z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0x01010066CC176C6CAF53409281E8D928065AB9</vt:lpwstr>
  </property>
</Properties>
</file>