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1. TARPTAUTINIAI konkursai\Chirurginiai siūlai_5339\CVPIS\"/>
    </mc:Choice>
  </mc:AlternateContent>
  <xr:revisionPtr revIDLastSave="0" documentId="13_ncr:1_{3CDDDD99-151E-47B6-81AB-4295EB1AA15A}"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73" i="1" l="1"/>
  <c r="F60" i="1"/>
  <c r="F72" i="1" s="1"/>
  <c r="F73" i="1" s="1"/>
  <c r="F74" i="1" s="1"/>
  <c r="G50" i="1"/>
  <c r="F37" i="1"/>
  <c r="G49" i="1" s="1"/>
  <c r="G72" i="1" l="1"/>
  <c r="F49" i="1"/>
  <c r="F50" i="1" s="1"/>
  <c r="F51" i="1" s="1"/>
</calcChain>
</file>

<file path=xl/sharedStrings.xml><?xml version="1.0" encoding="utf-8"?>
<sst xmlns="http://schemas.openxmlformats.org/spreadsheetml/2006/main" count="138" uniqueCount="108">
  <si>
    <t>PIRKIMO SĄLYGŲ PRIEDAS "PASIŪLYMO FORMA"</t>
  </si>
  <si>
    <t>CHIRURGINIAI SIŪLAI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</si>
  <si>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</si>
  <si>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</si>
  <si>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</si>
  <si>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</si>
  <si>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</si>
  <si>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</si>
  <si>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</si>
  <si>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</si>
  <si>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</si>
  <si>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</si>
  <si>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</si>
  <si>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</si>
  <si>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</si>
  <si>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</si>
  <si>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</si>
  <si>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</si>
  <si>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</si>
  <si>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</si>
  <si>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</si>
  <si>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</si>
  <si>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</si>
  <si>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</si>
  <si>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</si>
  <si>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</si>
  <si>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DANTYTAS CHIRURGINIS SIŪLAS</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</si>
  <si>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</si>
  <si>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</si>
  <si>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</si>
  <si>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</si>
  <si>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</si>
  <si>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</si>
  <si>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</si>
  <si>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</si>
  <si>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</si>
  <si>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</si>
  <si>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t>
  </si>
  <si>
    <t>Dantytas chirurginis siūlas</t>
  </si>
  <si>
    <t>1.1.</t>
  </si>
  <si>
    <t>Dantytas monofilamentinis 1 (arba 2 pagal USP standartus) dydžio siūlas.</t>
  </si>
  <si>
    <t>vnt.</t>
  </si>
  <si>
    <t>1.1.1.</t>
  </si>
  <si>
    <t>Siūlo dydis 1 (arba 2 pagal USP standartus);</t>
  </si>
  <si>
    <t>1.1.2.</t>
  </si>
  <si>
    <t>Adatos lenktumas 1/2;</t>
  </si>
  <si>
    <t>1.1.3.</t>
  </si>
  <si>
    <t>Adatos forma - pjaunanti arba apvali;</t>
  </si>
  <si>
    <t>1.1.4.</t>
  </si>
  <si>
    <t>Adatos dydis - 2x38-40mm;</t>
  </si>
  <si>
    <t>1.1.5.</t>
  </si>
  <si>
    <t>Siūlo ilgis - 2x36-45cm.</t>
  </si>
  <si>
    <t>1.1.6.</t>
  </si>
  <si>
    <t>Mazgo nereikalaujantis, ekscentriškai dantytas, dvikryptis siūlas.</t>
  </si>
  <si>
    <t>1.1.7.</t>
  </si>
  <si>
    <t xml:space="preserve">Cheminės medžiagos – polidioksanono. </t>
  </si>
  <si>
    <t>1.1.8.</t>
  </si>
  <si>
    <t xml:space="preserve">Siūlo dantukai turi užtikrinti audinių susiglaudimą be chirurginių mazgų. </t>
  </si>
  <si>
    <t>1.1.9.</t>
  </si>
  <si>
    <t>Dantukai yra išsidėstę helikoidiškai (spirališkai) aplink siūlo ašį, sudarydami 360° fiksaciją audiniuose.</t>
  </si>
  <si>
    <t>1.1.10.</t>
  </si>
  <si>
    <t>Pilna rezorbcija per ne mažiau nei 180 dienas.</t>
  </si>
  <si>
    <t>1.1.11.</t>
  </si>
  <si>
    <t>Adatos tvirtos, pasižyminčios plastiškumu, pagamintos iš nerūdijančio plieno arba lygiavertės medžiagos.</t>
  </si>
  <si>
    <t>Suma be PVM</t>
  </si>
  <si>
    <t>Taikomas PVM dydis (%)</t>
  </si>
  <si>
    <t>PVM suma</t>
  </si>
  <si>
    <t>Suma su PVM</t>
  </si>
  <si>
    <t>2. DALIS</t>
  </si>
  <si>
    <t>2.</t>
  </si>
  <si>
    <t>2.1.</t>
  </si>
  <si>
    <t>Dantytas monofilamentinis 2/0 (arba 0 pagal USP standartus) dydžio siūlas.</t>
  </si>
  <si>
    <t>2.1.1.</t>
  </si>
  <si>
    <t>Siūlo dydis 2/0 (arba 0 pagal USP standartus);</t>
  </si>
  <si>
    <t>2.1.2.</t>
  </si>
  <si>
    <t>2.1.3.</t>
  </si>
  <si>
    <t>2.1.4.</t>
  </si>
  <si>
    <t>Adatos dydis - 2x35-38mm;</t>
  </si>
  <si>
    <t>2.1.5.</t>
  </si>
  <si>
    <t>2.1.6.</t>
  </si>
  <si>
    <t>2.1.7.</t>
  </si>
  <si>
    <t>2.1.8.</t>
  </si>
  <si>
    <t>2.1.9.</t>
  </si>
  <si>
    <t>2.1.10.</t>
  </si>
  <si>
    <t>2.1.11.</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</si>
  <si>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</si>
  <si>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</si>
  <si>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</si>
  <si>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</si>
  <si>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</si>
  <si>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</si>
  <si>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</si>
  <si>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</si>
  <si>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</si>
  <si>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</si>
  <si>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</si>
  <si>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</si>
  <si>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</si>
  <si>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</si>
  <si>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</si>
  <si>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</si>
  <si>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</si>
  <si>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</si>
  <si>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Prekės pavyzdys</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</si>
  <si>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</si>
  <si>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</si>
  <si>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</si>
  <si>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5339 2026-08-21 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</si>
</sst>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2" borderId="0" xfId="0" applyFont="1" applyFill="1" applyAlignment="1">
      <alignment vertical="top" wrapText="1"/>
    </xf>
    <xf numFmtId="0" fontId="1" fillId="5" borderId="0" xfId="0" applyFont="1" applyFill="1" applyAlignment="1" applyProtection="1">
      <alignment horizont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4"/>
  <sheetViews>
    <sheetView tabSelected="1" workbookViewId="0">
      <selection activeCell="I10" sqref="I10"/>
    </sheetView>
  </sheetViews>
  <sheetFormatPr defaultColWidth="10.875" defaultRowHeight="15" x14ac:dyDescent="0.25"/>
  <cols>
    <col min="1" max="1" width="6.5" style="1" customWidth="1"/>
    <col min="2" max="2" width="37.25" style="1" customWidth="1"/>
    <col min="3" max="3" width="7.75" style="1" customWidth="1"/>
    <col min="4" max="4" width="8.125" style="1" customWidth="1"/>
    <col min="5" max="5" width="12.125" style="1" customWidth="1"/>
    <col min="6" max="6" width="14.62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51.75" customHeight="1" x14ac:dyDescent="0.25">
      <c r="A16" s="28" t="s">
        <v>11</v>
      </c>
      <c r="B16" s="29"/>
      <c r="C16" s="22"/>
      <c r="D16" s="23"/>
      <c r="E16" s="23"/>
      <c r="F16" s="24"/>
    </row>
    <row r="17" spans="1:7" ht="15.95" customHeight="1" x14ac:dyDescent="0.25">
      <c r="A17" s="25" t="s">
        <v>12</v>
      </c>
      <c r="B17" s="26"/>
      <c r="C17" s="22"/>
      <c r="D17" s="23"/>
      <c r="E17" s="23"/>
      <c r="F17" s="24"/>
    </row>
    <row r="18" spans="1:7" ht="30.7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3" customHeight="1" x14ac:dyDescent="0.25">
      <c r="A27" s="76" t="s">
        <v>20</v>
      </c>
      <c r="B27" s="76"/>
      <c r="C27" s="76"/>
      <c r="D27" s="76"/>
      <c r="E27" s="76"/>
      <c r="F27" s="76"/>
    </row>
    <row r="28" spans="1:7" ht="32.1" customHeight="1" x14ac:dyDescent="0.25">
      <c r="A28" s="33" t="s">
        <v>21</v>
      </c>
      <c r="B28" s="27"/>
      <c r="C28" s="27"/>
      <c r="D28" s="27"/>
      <c r="E28" s="27"/>
      <c r="F28" s="27"/>
    </row>
    <row r="29" spans="1:7" x14ac:dyDescent="0.25">
      <c r="A29" s="27" t="s">
        <v>22</v>
      </c>
      <c r="B29" s="27"/>
      <c r="C29" s="27"/>
      <c r="D29" s="27"/>
      <c r="E29" s="27"/>
      <c r="F29" s="27"/>
    </row>
    <row r="30" spans="1:7" ht="33" customHeight="1" x14ac:dyDescent="0.25">
      <c r="A30" s="75" t="s">
        <v>23</v>
      </c>
      <c r="B30" s="75"/>
      <c r="C30" s="75"/>
      <c r="D30" s="77"/>
      <c r="E30" s="77"/>
      <c r="F30" s="77"/>
    </row>
    <row r="31" spans="1:7" x14ac:dyDescent="0.25">
      <c r="A31" s="14" t="s">
        <v>24</v>
      </c>
    </row>
    <row r="32" spans="1:7" x14ac:dyDescent="0.25">
      <c r="A32" s="12" t="s">
        <v>25</v>
      </c>
      <c r="B32" s="12" t="s">
        <v>26</v>
      </c>
    </row>
    <row r="34" spans="1:9" x14ac:dyDescent="0.25">
      <c r="A34" s="12" t="s">
        <v>27</v>
      </c>
    </row>
    <row r="35" spans="1:9" s="73" customFormat="1" ht="45" x14ac:dyDescent="0.25">
      <c r="A35" s="72" t="s">
        <v>28</v>
      </c>
      <c r="B35" s="72" t="s">
        <v>29</v>
      </c>
      <c r="C35" s="72" t="s">
        <v>30</v>
      </c>
      <c r="D35" s="72" t="s">
        <v>31</v>
      </c>
      <c r="E35" s="72" t="s">
        <v>32</v>
      </c>
      <c r="F35" s="72" t="s">
        <v>33</v>
      </c>
      <c r="G35" s="72" t="s">
        <v>34</v>
      </c>
      <c r="H35" s="72" t="s">
        <v>35</v>
      </c>
      <c r="I35" s="72" t="s">
        <v>36</v>
      </c>
    </row>
    <row r="36" spans="1:9" s="68" customFormat="1" x14ac:dyDescent="0.25">
      <c r="A36" s="67" t="s">
        <v>37</v>
      </c>
      <c r="B36" s="67" t="s">
        <v>38</v>
      </c>
      <c r="C36" s="69"/>
      <c r="D36" s="69"/>
      <c r="E36" s="69"/>
      <c r="F36" s="69"/>
      <c r="G36" s="69"/>
      <c r="H36" s="69"/>
      <c r="I36" s="69"/>
    </row>
    <row r="37" spans="1:9" s="68" customFormat="1" ht="66" customHeight="1" x14ac:dyDescent="0.25">
      <c r="A37" s="69" t="s">
        <v>39</v>
      </c>
      <c r="B37" s="69" t="s">
        <v>40</v>
      </c>
      <c r="C37" s="69">
        <v>5000</v>
      </c>
      <c r="D37" s="69" t="s">
        <v>41</v>
      </c>
      <c r="E37" s="70"/>
      <c r="F37" s="69" t="str">
        <f>IF(ISBLANK(E37),"", PRODUCT(C37,E37))</f>
        <v/>
      </c>
      <c r="G37" s="71"/>
      <c r="H37" s="69"/>
      <c r="I37" s="69"/>
    </row>
    <row r="38" spans="1:9" s="68" customFormat="1" x14ac:dyDescent="0.25">
      <c r="A38" s="69" t="s">
        <v>42</v>
      </c>
      <c r="B38" s="69" t="s">
        <v>43</v>
      </c>
      <c r="C38" s="69"/>
      <c r="D38" s="69"/>
      <c r="E38" s="69"/>
      <c r="F38" s="69"/>
      <c r="G38" s="69"/>
      <c r="H38" s="71"/>
      <c r="I38" s="71"/>
    </row>
    <row r="39" spans="1:9" s="68" customFormat="1" x14ac:dyDescent="0.25">
      <c r="A39" s="69" t="s">
        <v>44</v>
      </c>
      <c r="B39" s="69" t="s">
        <v>45</v>
      </c>
      <c r="C39" s="69"/>
      <c r="D39" s="69"/>
      <c r="E39" s="69"/>
      <c r="F39" s="69"/>
      <c r="G39" s="69"/>
      <c r="H39" s="71"/>
      <c r="I39" s="71"/>
    </row>
    <row r="40" spans="1:9" s="68" customFormat="1" x14ac:dyDescent="0.25">
      <c r="A40" s="69" t="s">
        <v>46</v>
      </c>
      <c r="B40" s="69" t="s">
        <v>47</v>
      </c>
      <c r="C40" s="69"/>
      <c r="D40" s="69"/>
      <c r="E40" s="69"/>
      <c r="F40" s="69"/>
      <c r="G40" s="69"/>
      <c r="H40" s="71"/>
      <c r="I40" s="71"/>
    </row>
    <row r="41" spans="1:9" s="68" customFormat="1" x14ac:dyDescent="0.25">
      <c r="A41" s="69" t="s">
        <v>48</v>
      </c>
      <c r="B41" s="69" t="s">
        <v>49</v>
      </c>
      <c r="C41" s="69"/>
      <c r="D41" s="69"/>
      <c r="E41" s="69"/>
      <c r="F41" s="69"/>
      <c r="G41" s="69"/>
      <c r="H41" s="71"/>
      <c r="I41" s="71"/>
    </row>
    <row r="42" spans="1:9" s="68" customFormat="1" x14ac:dyDescent="0.25">
      <c r="A42" s="69" t="s">
        <v>50</v>
      </c>
      <c r="B42" s="69" t="s">
        <v>51</v>
      </c>
      <c r="C42" s="69"/>
      <c r="D42" s="69"/>
      <c r="E42" s="69"/>
      <c r="F42" s="69"/>
      <c r="G42" s="69"/>
      <c r="H42" s="71"/>
      <c r="I42" s="71"/>
    </row>
    <row r="43" spans="1:9" s="68" customFormat="1" ht="30" x14ac:dyDescent="0.25">
      <c r="A43" s="69" t="s">
        <v>52</v>
      </c>
      <c r="B43" s="69" t="s">
        <v>53</v>
      </c>
      <c r="C43" s="69"/>
      <c r="D43" s="69"/>
      <c r="E43" s="69"/>
      <c r="F43" s="69"/>
      <c r="G43" s="69"/>
      <c r="H43" s="71"/>
      <c r="I43" s="71"/>
    </row>
    <row r="44" spans="1:9" s="68" customFormat="1" x14ac:dyDescent="0.25">
      <c r="A44" s="69" t="s">
        <v>54</v>
      </c>
      <c r="B44" s="69" t="s">
        <v>55</v>
      </c>
      <c r="C44" s="69"/>
      <c r="D44" s="69"/>
      <c r="E44" s="69"/>
      <c r="F44" s="69"/>
      <c r="G44" s="69"/>
      <c r="H44" s="71"/>
      <c r="I44" s="71"/>
    </row>
    <row r="45" spans="1:9" s="68" customFormat="1" ht="30" x14ac:dyDescent="0.25">
      <c r="A45" s="69" t="s">
        <v>56</v>
      </c>
      <c r="B45" s="69" t="s">
        <v>57</v>
      </c>
      <c r="C45" s="69"/>
      <c r="D45" s="69"/>
      <c r="E45" s="69"/>
      <c r="F45" s="69"/>
      <c r="G45" s="69"/>
      <c r="H45" s="71"/>
      <c r="I45" s="71"/>
    </row>
    <row r="46" spans="1:9" s="68" customFormat="1" ht="45" x14ac:dyDescent="0.25">
      <c r="A46" s="69" t="s">
        <v>58</v>
      </c>
      <c r="B46" s="69" t="s">
        <v>59</v>
      </c>
      <c r="C46" s="69"/>
      <c r="D46" s="69"/>
      <c r="E46" s="69"/>
      <c r="F46" s="69"/>
      <c r="G46" s="69"/>
      <c r="H46" s="71"/>
      <c r="I46" s="71"/>
    </row>
    <row r="47" spans="1:9" s="68" customFormat="1" x14ac:dyDescent="0.25">
      <c r="A47" s="69" t="s">
        <v>60</v>
      </c>
      <c r="B47" s="69" t="s">
        <v>61</v>
      </c>
      <c r="C47" s="69"/>
      <c r="D47" s="69"/>
      <c r="E47" s="69"/>
      <c r="F47" s="69"/>
      <c r="G47" s="69"/>
      <c r="H47" s="71"/>
      <c r="I47" s="71"/>
    </row>
    <row r="48" spans="1:9" s="68" customFormat="1" ht="45" x14ac:dyDescent="0.25">
      <c r="A48" s="69" t="s">
        <v>62</v>
      </c>
      <c r="B48" s="69" t="s">
        <v>63</v>
      </c>
      <c r="C48" s="69"/>
      <c r="D48" s="69"/>
      <c r="E48" s="69"/>
      <c r="F48" s="69"/>
      <c r="G48" s="69"/>
      <c r="H48" s="71"/>
      <c r="I48" s="71"/>
    </row>
    <row r="49" spans="1:9" x14ac:dyDescent="0.25">
      <c r="E49" s="15" t="s">
        <v>64</v>
      </c>
      <c r="F49" s="15" t="str">
        <f>IF((COUNT(C37:C48)&lt;&gt;COUNT(F37:F48)),"", ROUND(SUM(F37:F48),2))</f>
        <v/>
      </c>
      <c r="G49" s="14" t="str">
        <f>IF((COUNT(C37:C48)&lt;&gt;COUNT(F37:F48)),"Neužpildytos visų objektų kainos", "")</f>
        <v>Neužpildytos visų objektų kainos</v>
      </c>
    </row>
    <row r="50" spans="1:9" x14ac:dyDescent="0.25">
      <c r="C50" s="74" t="s">
        <v>65</v>
      </c>
      <c r="D50" s="16"/>
      <c r="E50" s="15" t="s">
        <v>66</v>
      </c>
      <c r="F50" s="15" t="str">
        <f>IF(OR(F49="",D50=""),"", ROUND(PRODUCT(D50,F49)/100,2))</f>
        <v/>
      </c>
      <c r="G50" s="14" t="str">
        <f>IF(D50="", "Nurodykite taikomą PVM dydį", "")</f>
        <v>Nurodykite taikomą PVM dydį</v>
      </c>
    </row>
    <row r="51" spans="1:9" x14ac:dyDescent="0.25">
      <c r="E51" s="15" t="s">
        <v>67</v>
      </c>
      <c r="F51" s="15">
        <f>IF(ISBLANK(F50), "", ROUND(SUM(F49:F50),2))</f>
        <v>0</v>
      </c>
    </row>
    <row r="55" spans="1:9" x14ac:dyDescent="0.25">
      <c r="A55" s="12" t="s">
        <v>68</v>
      </c>
      <c r="B55" s="12" t="s">
        <v>26</v>
      </c>
    </row>
    <row r="57" spans="1:9" x14ac:dyDescent="0.25">
      <c r="A57" s="12" t="s">
        <v>27</v>
      </c>
    </row>
    <row r="58" spans="1:9" s="68" customFormat="1" ht="45" x14ac:dyDescent="0.25">
      <c r="A58" s="67" t="s">
        <v>28</v>
      </c>
      <c r="B58" s="67" t="s">
        <v>29</v>
      </c>
      <c r="C58" s="67" t="s">
        <v>30</v>
      </c>
      <c r="D58" s="67" t="s">
        <v>31</v>
      </c>
      <c r="E58" s="67" t="s">
        <v>32</v>
      </c>
      <c r="F58" s="67" t="s">
        <v>33</v>
      </c>
      <c r="G58" s="67" t="s">
        <v>34</v>
      </c>
      <c r="H58" s="67" t="s">
        <v>35</v>
      </c>
      <c r="I58" s="67" t="s">
        <v>36</v>
      </c>
    </row>
    <row r="59" spans="1:9" s="68" customFormat="1" x14ac:dyDescent="0.25">
      <c r="A59" s="67" t="s">
        <v>69</v>
      </c>
      <c r="B59" s="67" t="s">
        <v>38</v>
      </c>
      <c r="C59" s="69"/>
      <c r="D59" s="69"/>
      <c r="E59" s="69"/>
      <c r="F59" s="69"/>
      <c r="G59" s="69"/>
      <c r="H59" s="69"/>
      <c r="I59" s="69"/>
    </row>
    <row r="60" spans="1:9" s="68" customFormat="1" ht="50.25" customHeight="1" x14ac:dyDescent="0.25">
      <c r="A60" s="69" t="s">
        <v>70</v>
      </c>
      <c r="B60" s="69" t="s">
        <v>71</v>
      </c>
      <c r="C60" s="69">
        <v>6000</v>
      </c>
      <c r="D60" s="69" t="s">
        <v>41</v>
      </c>
      <c r="E60" s="70"/>
      <c r="F60" s="69" t="str">
        <f>IF(ISBLANK(E60),"", PRODUCT(C60,E60))</f>
        <v/>
      </c>
      <c r="G60" s="71"/>
      <c r="H60" s="69"/>
      <c r="I60" s="69"/>
    </row>
    <row r="61" spans="1:9" s="68" customFormat="1" x14ac:dyDescent="0.25">
      <c r="A61" s="69" t="s">
        <v>72</v>
      </c>
      <c r="B61" s="69" t="s">
        <v>73</v>
      </c>
      <c r="C61" s="69"/>
      <c r="D61" s="69"/>
      <c r="E61" s="69"/>
      <c r="F61" s="69"/>
      <c r="G61" s="69"/>
      <c r="H61" s="71"/>
      <c r="I61" s="71"/>
    </row>
    <row r="62" spans="1:9" s="68" customFormat="1" x14ac:dyDescent="0.25">
      <c r="A62" s="69" t="s">
        <v>74</v>
      </c>
      <c r="B62" s="69" t="s">
        <v>45</v>
      </c>
      <c r="C62" s="69"/>
      <c r="D62" s="69"/>
      <c r="E62" s="69"/>
      <c r="F62" s="69"/>
      <c r="G62" s="69"/>
      <c r="H62" s="71"/>
      <c r="I62" s="71"/>
    </row>
    <row r="63" spans="1:9" s="68" customFormat="1" x14ac:dyDescent="0.25">
      <c r="A63" s="69" t="s">
        <v>75</v>
      </c>
      <c r="B63" s="69" t="s">
        <v>47</v>
      </c>
      <c r="C63" s="69"/>
      <c r="D63" s="69"/>
      <c r="E63" s="69"/>
      <c r="F63" s="69"/>
      <c r="G63" s="69"/>
      <c r="H63" s="71"/>
      <c r="I63" s="71"/>
    </row>
    <row r="64" spans="1:9" s="68" customFormat="1" x14ac:dyDescent="0.25">
      <c r="A64" s="69" t="s">
        <v>76</v>
      </c>
      <c r="B64" s="69" t="s">
        <v>77</v>
      </c>
      <c r="C64" s="69"/>
      <c r="D64" s="69"/>
      <c r="E64" s="69"/>
      <c r="F64" s="69"/>
      <c r="G64" s="69"/>
      <c r="H64" s="71"/>
      <c r="I64" s="71"/>
    </row>
    <row r="65" spans="1:9" s="68" customFormat="1" x14ac:dyDescent="0.25">
      <c r="A65" s="69" t="s">
        <v>78</v>
      </c>
      <c r="B65" s="69" t="s">
        <v>51</v>
      </c>
      <c r="C65" s="69"/>
      <c r="D65" s="69"/>
      <c r="E65" s="69"/>
      <c r="F65" s="69"/>
      <c r="G65" s="69"/>
      <c r="H65" s="71"/>
      <c r="I65" s="71"/>
    </row>
    <row r="66" spans="1:9" s="68" customFormat="1" ht="30" x14ac:dyDescent="0.25">
      <c r="A66" s="69" t="s">
        <v>79</v>
      </c>
      <c r="B66" s="69" t="s">
        <v>53</v>
      </c>
      <c r="C66" s="69"/>
      <c r="D66" s="69"/>
      <c r="E66" s="69"/>
      <c r="F66" s="69"/>
      <c r="G66" s="69"/>
      <c r="H66" s="71"/>
      <c r="I66" s="71"/>
    </row>
    <row r="67" spans="1:9" s="68" customFormat="1" x14ac:dyDescent="0.25">
      <c r="A67" s="69" t="s">
        <v>80</v>
      </c>
      <c r="B67" s="69" t="s">
        <v>55</v>
      </c>
      <c r="C67" s="69"/>
      <c r="D67" s="69"/>
      <c r="E67" s="69"/>
      <c r="F67" s="69"/>
      <c r="G67" s="69"/>
      <c r="H67" s="71"/>
      <c r="I67" s="71"/>
    </row>
    <row r="68" spans="1:9" s="68" customFormat="1" ht="30" x14ac:dyDescent="0.25">
      <c r="A68" s="69" t="s">
        <v>81</v>
      </c>
      <c r="B68" s="69" t="s">
        <v>57</v>
      </c>
      <c r="C68" s="69"/>
      <c r="D68" s="69"/>
      <c r="E68" s="69"/>
      <c r="F68" s="69"/>
      <c r="G68" s="69"/>
      <c r="H68" s="71"/>
      <c r="I68" s="71"/>
    </row>
    <row r="69" spans="1:9" s="68" customFormat="1" ht="45" x14ac:dyDescent="0.25">
      <c r="A69" s="69" t="s">
        <v>82</v>
      </c>
      <c r="B69" s="69" t="s">
        <v>59</v>
      </c>
      <c r="C69" s="69"/>
      <c r="D69" s="69"/>
      <c r="E69" s="69"/>
      <c r="F69" s="69"/>
      <c r="G69" s="69"/>
      <c r="H69" s="71"/>
      <c r="I69" s="71"/>
    </row>
    <row r="70" spans="1:9" s="68" customFormat="1" x14ac:dyDescent="0.25">
      <c r="A70" s="69" t="s">
        <v>83</v>
      </c>
      <c r="B70" s="69" t="s">
        <v>61</v>
      </c>
      <c r="C70" s="69"/>
      <c r="D70" s="69"/>
      <c r="E70" s="69"/>
      <c r="F70" s="69"/>
      <c r="G70" s="69"/>
      <c r="H70" s="71"/>
      <c r="I70" s="71"/>
    </row>
    <row r="71" spans="1:9" s="68" customFormat="1" ht="45" x14ac:dyDescent="0.25">
      <c r="A71" s="69" t="s">
        <v>84</v>
      </c>
      <c r="B71" s="69" t="s">
        <v>63</v>
      </c>
      <c r="C71" s="69"/>
      <c r="D71" s="69"/>
      <c r="E71" s="69"/>
      <c r="F71" s="69"/>
      <c r="G71" s="69"/>
      <c r="H71" s="71"/>
      <c r="I71" s="71"/>
    </row>
    <row r="72" spans="1:9" x14ac:dyDescent="0.25">
      <c r="E72" s="15" t="s">
        <v>64</v>
      </c>
      <c r="F72" s="15" t="str">
        <f>IF((COUNT(C60:C71)&lt;&gt;COUNT(F60:F71)),"", ROUND(SUM(F60:F71),2))</f>
        <v/>
      </c>
      <c r="G72" s="14" t="str">
        <f>IF((COUNT(C60:C71)&lt;&gt;COUNT(F60:F71)),"Neužpildytos visų objektų kainos", "")</f>
        <v>Neužpildytos visų objektų kainos</v>
      </c>
    </row>
    <row r="73" spans="1:9" x14ac:dyDescent="0.25">
      <c r="C73" s="74" t="s">
        <v>65</v>
      </c>
      <c r="D73" s="16"/>
      <c r="E73" s="15" t="s">
        <v>66</v>
      </c>
      <c r="F73" s="15" t="str">
        <f>IF(OR(F72="",D73=""),"", ROUND(PRODUCT(D73,F72)/100,2))</f>
        <v/>
      </c>
      <c r="G73" s="14" t="str">
        <f>IF(D73="", "Nurodykite taikomą PVM dydį", "")</f>
        <v>Nurodykite taikomą PVM dydį</v>
      </c>
    </row>
    <row r="74" spans="1:9" x14ac:dyDescent="0.25">
      <c r="E74" s="15" t="s">
        <v>67</v>
      </c>
      <c r="F74" s="15">
        <f>IF(ISBLANK(F73), "", ROUND(SUM(F72:F73),2))</f>
        <v>0</v>
      </c>
    </row>
  </sheetData>
  <sheetProtection algorithmName="SHA-512" hashValue="PeFpNohs/+r++I1drxo8ninqBuLG2vRVMv1Yj2n/rYA/OgvpKXAVb2hmFLdw2Z4MZG6DN8zeKQXWkvIMJ/PtpA==" saltValue="jLECqqGVFE3PfEZPyQO++w=="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35433070866141736" bottom="0.35433070866141736" header="0.31496062992125984" footer="0.31496062992125984"/>
  <pageSetup paperSize="9" scale="83"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85</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86</v>
      </c>
      <c r="B5" s="41"/>
      <c r="C5" s="39" t="s">
        <v>87</v>
      </c>
      <c r="D5" s="40"/>
      <c r="E5" s="41"/>
      <c r="F5" s="39" t="s">
        <v>88</v>
      </c>
      <c r="G5" s="40"/>
      <c r="H5" s="41"/>
      <c r="I5" s="39" t="s">
        <v>89</v>
      </c>
      <c r="J5" s="41"/>
      <c r="K5" s="9" t="s">
        <v>90</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91</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29</v>
      </c>
      <c r="B19" s="41"/>
      <c r="C19" s="39" t="s">
        <v>87</v>
      </c>
      <c r="D19" s="40"/>
      <c r="E19" s="41"/>
      <c r="F19" s="39" t="s">
        <v>92</v>
      </c>
      <c r="G19" s="40"/>
      <c r="H19" s="41"/>
      <c r="I19" s="60" t="s">
        <v>89</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93</v>
      </c>
      <c r="B33" s="27"/>
      <c r="C33" s="27"/>
      <c r="D33" s="27"/>
      <c r="E33" s="27"/>
      <c r="F33" s="27"/>
      <c r="G33" s="27"/>
      <c r="H33" s="27"/>
      <c r="I33" s="27"/>
      <c r="J33" s="27"/>
    </row>
    <row r="34" spans="1:10" ht="15.95" customHeight="1" thickBot="1" x14ac:dyDescent="0.3"/>
    <row r="35" spans="1:10" ht="15.95" customHeight="1" x14ac:dyDescent="0.25">
      <c r="A35" s="8" t="s">
        <v>28</v>
      </c>
      <c r="B35" s="56" t="s">
        <v>94</v>
      </c>
      <c r="C35" s="40"/>
      <c r="D35" s="40"/>
      <c r="E35" s="40"/>
      <c r="F35" s="40"/>
      <c r="G35" s="41"/>
      <c r="H35" s="57" t="s">
        <v>95</v>
      </c>
      <c r="I35" s="40"/>
      <c r="J35" s="58"/>
    </row>
    <row r="36" spans="1:10" ht="48" customHeight="1" x14ac:dyDescent="0.25">
      <c r="A36" s="19" t="s">
        <v>96</v>
      </c>
      <c r="B36" s="48" t="s">
        <v>97</v>
      </c>
      <c r="C36" s="43"/>
      <c r="D36" s="43"/>
      <c r="E36" s="43"/>
      <c r="F36" s="43"/>
      <c r="G36" s="26"/>
      <c r="H36" s="51"/>
      <c r="I36" s="43"/>
      <c r="J36" s="45"/>
    </row>
    <row r="37" spans="1:10" ht="48" customHeight="1" x14ac:dyDescent="0.25">
      <c r="A37" s="19" t="s">
        <v>98</v>
      </c>
      <c r="B37" s="48" t="s">
        <v>99</v>
      </c>
      <c r="C37" s="43"/>
      <c r="D37" s="43"/>
      <c r="E37" s="43"/>
      <c r="F37" s="43"/>
      <c r="G37" s="26"/>
      <c r="H37" s="51"/>
      <c r="I37" s="43"/>
      <c r="J37" s="45"/>
    </row>
    <row r="38" spans="1:10" ht="48" customHeight="1" x14ac:dyDescent="0.25">
      <c r="A38" s="19" t="s">
        <v>100</v>
      </c>
      <c r="B38" s="48" t="s">
        <v>101</v>
      </c>
      <c r="C38" s="43"/>
      <c r="D38" s="43"/>
      <c r="E38" s="43"/>
      <c r="F38" s="43"/>
      <c r="G38" s="26"/>
      <c r="H38" s="51"/>
      <c r="I38" s="43"/>
      <c r="J38" s="45"/>
    </row>
    <row r="39" spans="1:10" ht="48" customHeight="1" x14ac:dyDescent="0.25">
      <c r="A39" s="19" t="s">
        <v>102</v>
      </c>
      <c r="B39" s="48" t="s">
        <v>103</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104</v>
      </c>
      <c r="B48" s="27"/>
      <c r="C48" s="27"/>
      <c r="D48" s="27"/>
      <c r="E48" s="27"/>
      <c r="F48" s="27"/>
      <c r="G48" s="27"/>
      <c r="H48" s="27"/>
      <c r="I48" s="27"/>
      <c r="J48" s="27"/>
    </row>
    <row r="51" spans="1:10" x14ac:dyDescent="0.25">
      <c r="A51" s="47" t="s">
        <v>105</v>
      </c>
      <c r="B51" s="27"/>
      <c r="C51" s="27"/>
      <c r="D51" s="27"/>
      <c r="E51" s="53"/>
      <c r="F51" s="27"/>
      <c r="G51" s="27"/>
      <c r="H51" s="27"/>
      <c r="I51" s="27"/>
      <c r="J51" s="27"/>
    </row>
    <row r="53" spans="1:10" x14ac:dyDescent="0.25">
      <c r="A53" s="47" t="s">
        <v>106</v>
      </c>
      <c r="B53" s="27"/>
      <c r="C53" s="27"/>
      <c r="D53" s="27"/>
      <c r="E53" s="53"/>
      <c r="F53" s="27"/>
      <c r="G53" s="27"/>
      <c r="H53" s="27"/>
      <c r="I53" s="27"/>
      <c r="J53" s="27"/>
    </row>
    <row r="100" spans="1:1" ht="15.75" x14ac:dyDescent="0.25">
      <c r="A100" t="s">
        <v>107</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35433070866141736" bottom="0.15748031496062992"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2026-08-21T10:48:32Z</cp:lastPrinted>
  <dcterms:created xsi:type="dcterms:W3CDTF">2023-04-04T12:16:45Z</dcterms:created>
  <dcterms:modified xsi:type="dcterms:W3CDTF">2026-08-21T11:54:46Z</dcterms:modified>
</cp:coreProperties>
</file>