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1. TARPTAUTINIAI konkursai\Reagentai ir priemonės infekcinių ligų molekulinei diagnostikai\"/>
    </mc:Choice>
  </mc:AlternateContent>
  <xr:revisionPtr revIDLastSave="0" documentId="13_ncr:1_{82105D8E-5A96-49F5-8C95-DCF9AF160DAE}" xr6:coauthVersionLast="47" xr6:coauthVersionMax="47" xr10:uidLastSave="{00000000-0000-0000-0000-000000000000}"/>
  <bookViews>
    <workbookView xWindow="28680" yWindow="-120" windowWidth="29040" windowHeight="175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4" i="1" l="1"/>
  <c r="G103" i="1"/>
  <c r="F103" i="1"/>
  <c r="F104" i="1" s="1"/>
  <c r="F105" i="1" s="1"/>
  <c r="F87" i="1"/>
  <c r="G77" i="1"/>
  <c r="F69" i="1"/>
  <c r="F60" i="1"/>
  <c r="F53" i="1"/>
  <c r="F46" i="1"/>
  <c r="F37" i="1"/>
  <c r="G21" i="1"/>
  <c r="G76" i="1" l="1"/>
  <c r="F76" i="1"/>
  <c r="F77" i="1" s="1"/>
  <c r="F78" i="1" s="1"/>
</calcChain>
</file>

<file path=xl/sharedStrings.xml><?xml version="1.0" encoding="utf-8"?>
<sst xmlns="http://schemas.openxmlformats.org/spreadsheetml/2006/main" count="203" uniqueCount="174">
  <si>
    <t>PIRKIMO SĄLYGŲ PRIEDAS "PASIŪLYMO FORMA"</t>
  </si>
  <si>
    <t>REAGENTAI IR PRIEMONĖS INFEKCINIŲ LIGŲ MOLEKULINEI DIAGNOSTIKAI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</si>
  <si>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</si>
  <si>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</si>
  <si>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</si>
  <si>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</si>
  <si>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</si>
  <si>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</si>
  <si>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</si>
  <si>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</si>
  <si>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</si>
  <si>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</si>
  <si>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</si>
  <si>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</si>
  <si>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</si>
  <si>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</si>
  <si>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</si>
  <si>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</si>
  <si>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</si>
  <si>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</si>
  <si>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</si>
  <si>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</si>
  <si>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</si>
  <si>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</si>
  <si>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</si>
  <si>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</si>
  <si>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</si>
  <si>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REAGENTAI INFEKCINIŲ LIGŲ MOLEKULINEI DIAGNOSTIKAI PRIETAISU STARLET IR SISTEMA CFX 96DX</t>
  </si>
  <si>
    <t>Tiekėjo pasiūlymas:</t>
  </si>
  <si>
    <t>Nr.</t>
  </si>
  <si>
    <t>Pavadinimas</t>
  </si>
  <si>
    <t>Kiekis</t>
  </si>
  <si>
    <t>Įkainis be PVM, Eur</t>
  </si>
  <si>
    <t>Suma be PVM, Eur</t>
  </si>
  <si>
    <t>Gamintojas, pavadinimas</t>
  </si>
  <si>
    <t>Siūlomo parametro atitikimas, konkreti reikšmė ir atitikimo patvirtinimas (dok. pavadinimas, psl. Nr., pabraukiant ar kitaip vizualiai pažymint kiekvienos pozicijos atitikimą pagal specifikacijos reikalavimą)</t>
  </si>
  <si>
    <t>1.</t>
  </si>
  <si>
    <t>Reagentai infekcinių ligų molekulinei diagnostikai prietaisu Starlet ir sistema CFX 96dx</t>
  </si>
  <si>
    <t>1.1.</t>
  </si>
  <si>
    <t>Kvėpavimo takų bakterinių ir virusinių patogenų nustatymui reagentai.</t>
  </si>
  <si>
    <t>vnt.</t>
  </si>
  <si>
    <t>1.1.1.</t>
  </si>
  <si>
    <t xml:space="preserve">Multipleksinis tikralaikės vieno ar dviejų žingsnio PGR rinkinys skirtas kvėpavimo takų bakterinių ir virusinių patogenų nustatymui remiantis MuDT TM (angl. Multiple Detection Temperatures) ar lygiaverte technologija. </t>
  </si>
  <si>
    <t>1.1.2.</t>
  </si>
  <si>
    <t>Rinkinio pagalba galima nustatyti bakterinius patogenus - Mycoplasma pneumoniae (MP); Chlamydophila pneumoniae (CP); Legionella pneumophila (LP); Haemophilus influenzae (HI); Streptococcus pneumoniae (SP); Bordetella pertussis (BP); Bordetella parapertussis (BPP) ir virusinius sukėlėjus: Influenza A virus (Flu A), Influenza A-H1 (Flu A-H1), Influenza A-H1pdm09 (Flu A-H1pdm09), Influenza A-H3 (Flu A-H3), Influenza B virus (Flu B), Respiratory syncytial virus A (RSV A), Respiratory syncytial virus B (RSV B), Adenovirus (AdV), Enterovirus (HEV), Metapneumovirus (MPV), Parainfluenza virus 1 (PIV 1), Parainfluenza virus 2 (PIV 2), Parainfluenza virus 3 (PIV 3), Parainfluenza virus 4 (PIV 4), Bocavirus 1/2/3/4 (HBoV), Coronavirus 229E (229E), Coronavirus NL63 (NL63), Coronavirus OC43 (OC43), Human rhinovirus (HRV). Vidinė kontrolė (IC).</t>
  </si>
  <si>
    <t>1.1.3.</t>
  </si>
  <si>
    <t xml:space="preserve"> Klinikinė medžiaga: nosiaryklės aspiratas, nosiaryklės tepinėliai, bronchoalveolinis lavažas, skrepliai.</t>
  </si>
  <si>
    <t>1.1.4.</t>
  </si>
  <si>
    <t>Tikro laiko polimerazės grandininė reakcija turi būti paremta dvinarių pradmenų (dual priming oligonucleotideDPO™), TOCE™ ar lygiaverčiais metodais</t>
  </si>
  <si>
    <t>1.1.5.</t>
  </si>
  <si>
    <t xml:space="preserve">Kiekvieną panelę privalo sudaryti oligonukleotidų mišinys, fermentų mišinys, buferis, teigiama kontrolė, vidinė kontrolė, vanduo be RNA'zių. </t>
  </si>
  <si>
    <t>1.1.6.</t>
  </si>
  <si>
    <t>Rinkinys turi būti validuotas CFX96 tikralaikės PGR įrangai ir automatiniam DNR/RNR išskyrimo prietaisui Starlet (KUL  turima įranga)  arba lygiavertei (teikti panaudai).</t>
  </si>
  <si>
    <t>1.1.7.</t>
  </si>
  <si>
    <t>Rinkiniai privalo turėti CE ir IVD ženklinimą.</t>
  </si>
  <si>
    <t>1.1.8.</t>
  </si>
  <si>
    <t>Turi būti įtrauktos ėminio paėmimo priemonės, priemonės išskyrimui (vienas išskyrimas nuo 2 iki 6 ėminių) ir amplifikacijai</t>
  </si>
  <si>
    <t>1.2.</t>
  </si>
  <si>
    <t>Virusinio meningito sukėlėjų nustatymas.</t>
  </si>
  <si>
    <t>1.2.1.</t>
  </si>
  <si>
    <t xml:space="preserve">Multipleksinis tikralaikės vieno žingsnio PGR rinkinys turio būti skirtas bakterinio meningito sukėlėjų nustatymui remiantis MuDT TM (angl. Multiple Detection Temperatures) ar lygiaverte technologija - Adenovirus (AdV); Enterovirus (HEV); Human parechovirus (HPeV); Mumps virus (MV); Parvovirus B19 (B19V); Cytomegalovirus (CMV); Epstein-Barr virus (EBV); Herpes simplex virus type 1 (HSV1); Herpes simplex virus type 2 (HSV2); Human herpes virus 6 (HHV 6); Human herpes virus 7 (HHV 7); Varicella-zoster virus (VZV); Vidinė kontrolė (IC). </t>
  </si>
  <si>
    <t>1.2.2.</t>
  </si>
  <si>
    <t>Klinikinė medžiaga: cerebrospinalinis skystis.</t>
  </si>
  <si>
    <t>1.2.3.</t>
  </si>
  <si>
    <t xml:space="preserve">Rinkinį privalo sudaryti dvinarių oligonukleotidų mišinys, reakcijos buferis su polimerazėmis, teigiama kontrolė, vidinė kontrolė, vanduo be RNA'zių. </t>
  </si>
  <si>
    <t>1.2.4.</t>
  </si>
  <si>
    <t>1.2.5.</t>
  </si>
  <si>
    <t>Rinkinys privalo turėti CE ir IVD ženklinimą.</t>
  </si>
  <si>
    <t>1.2.6.</t>
  </si>
  <si>
    <t>Turi būti įtrauktos priemonės išskyrimui (vienas išskyrimas nuo 1 iki 3 ėminių)  ir amplifikacijai</t>
  </si>
  <si>
    <t>1.3.</t>
  </si>
  <si>
    <t>Bakterinio meningito sukėlėjų nustatymas.</t>
  </si>
  <si>
    <t>1.3.1.</t>
  </si>
  <si>
    <t xml:space="preserve">Multipleksinis tikralaikės vieno žingsnio PGR rinkinys skirtas bakterinio meningito sukėlėjų nustatymui remiantis MuDT TM (angl. Multiple Detection Temperatures) ar lygiaverte technologija - Escherichia coli K1 (E. coli K1); Group B Streptococcus (GBS); Haemophilus influenzae (HI); Listeria monocytogenes (LM); Neisseria meningitidis (NM); Streptococcus pneumoniae (SP); Vidinė kontrolė (IC). </t>
  </si>
  <si>
    <t>1.3.2.</t>
  </si>
  <si>
    <t xml:space="preserve"> Klinikinė medžiaga: cerebrospinalinis skystis.</t>
  </si>
  <si>
    <t>1.3.3.</t>
  </si>
  <si>
    <t>Rinkinį privalo sudaryti dvinarių oligonukleotidų mišinys, reakcijos buferis su polimerazėmis, teigiama kontrolė, vidinė kontrolė, vanduo be RNA'zių.</t>
  </si>
  <si>
    <t>1.3.4.</t>
  </si>
  <si>
    <t>1.3.5.</t>
  </si>
  <si>
    <t>1.3.6.</t>
  </si>
  <si>
    <t>1.4.</t>
  </si>
  <si>
    <t>Žarnyno bakterinių, virusinių ir parazitų patogenų nustatymas.</t>
  </si>
  <si>
    <t>1.4.1.</t>
  </si>
  <si>
    <t>Multipleksinis tikralaikės vieno ar dviejų žingsnio PGR rinkinys skirtasžarnyno patogenų nustatymui remiantis MuDT TM (angl. Multiple Detection Temperatures) ar lygiaverte technologija</t>
  </si>
  <si>
    <t>1.4.2.</t>
  </si>
  <si>
    <t xml:space="preserve">Rinkinio pagalba galima nustatyti bakterinius patogenus - Aeromonas sp,  C difficile toksino B genas, STEC stx1+stx2 genai,   Hyper C diff ribO27, EPEC (eaeA genas),  Vibrio sp,  Yersinia enterocolitica pylobacter sp,  Salmonella sp, E.coli O157, Shigella sp/EIEC, EAEC (aggR genas), ETEC lt/st,  ir virusinius sukėlėjus: I(Norovirus GI RNR,  Norovirus GII RNR,  Adenovirus 40+41 DNR, Astroviruso RNR , Rotaviruso A RNR , Sapovirus RNR, parazitųDNR (Blatocystis hominis DNR, Dientomoeba fragilis DNR, Cryptosporidium DNR, Giardia lamblia, Entamoeba histolytica DNR, Cyclospora cayetanensis DNR. </t>
  </si>
  <si>
    <t>1.4.3.</t>
  </si>
  <si>
    <t>Klinikinė medžiaga: nosiaryklės aspiratas, nosiaryklės tepinėliai, bronchoalveolinis lavažas, skrepliai.</t>
  </si>
  <si>
    <t>1.4.4.</t>
  </si>
  <si>
    <t>Tikro laiko polimerazės grandininė reakcija turi būti paremta dvinarių pradmenų (dual priming oligonucleotideDPO™), TOCE™ ar lygiaverčiais metodais.</t>
  </si>
  <si>
    <t>1.4.5.</t>
  </si>
  <si>
    <t>Kiekvieną panelę privalo sudaryti oligonukleotidų mišinys, fermentų mišinys, buferis, teigiama kontrolė, vidinė kontrolė (IC), vanduo be RNA'zių.</t>
  </si>
  <si>
    <t>1.4.6.</t>
  </si>
  <si>
    <t>1.4.7.</t>
  </si>
  <si>
    <t>1.4.8.</t>
  </si>
  <si>
    <t xml:space="preserve">Turi būti įtrauktos ėminio paėmimo priemonės (sterilūs indeliai, kilpelės), priemonės išskyrimui (vienas išskyrimas nuo 1 iki 5 ėminių) ir amplifikacijai  </t>
  </si>
  <si>
    <t>1.5.</t>
  </si>
  <si>
    <t>Pneumonijos patogenų nustatymas ne ilgiau nei per 1 val.</t>
  </si>
  <si>
    <t>1.5.1.</t>
  </si>
  <si>
    <t xml:space="preserve">Tikro laiko PGR metodu turi būti galimybė nustatyti iš  bronchoalvelolinio lavažavo, endotrachėjinio aspirato ar indukuotų skreplių šie patogenai: bakterijų kokybinis nustatymas (Acinetobacter calcoaceticus-baumannii complex, Enterobacter cloacae, Escherichia coli, Haemophilus influenzae, </t>
  </si>
  <si>
    <t>1.5.2.</t>
  </si>
  <si>
    <t>Klebsiella aerogenes, Klebsiella oxytoca, Klebsiella pneumoniae group, Moraxella catarrhalis, Proteus spp.,</t>
  </si>
  <si>
    <t>1.5.3.</t>
  </si>
  <si>
    <t>Pseudomonas aeruginosaSerratia marcescens, Staphylococcus aureus, Streptococcus agalactiae, Streptococcus pneumoniae, Streptococcus pyogenes), Atipinių bakterijų kiekybinis nustatymas (Legionella pneumophila, Mycoplasma pneumoniae, Chlamydia pneumoniae), virusai (Influenza A, Influenza B, Adenovirus, Coronavirus, Parainfluenza virus, Respiratory Syncytial virus, Human Rhinovirus/Enterovirus, Human Metapneumovirus), Antibiotikams atsparūs genai (ESBL/CTX-M; Carbapenemases/KPC, NDM, Oxa48-like, VIM, IMP; Methicilin ResistancemecA/mecC ir MREJ).</t>
  </si>
  <si>
    <t>1.5.4.</t>
  </si>
  <si>
    <t>Turi būti vienmomentė pirminio ėminio įnešimo į pilnai automatizuotą sistemą, su integruotu DNR išskyrimu, realaus laiko PGR,  resultatų analize, interpretavimu ir galimybe tyrėjui vertinti reakcijos kreives.</t>
  </si>
  <si>
    <t>1.5.5.</t>
  </si>
  <si>
    <t>1.5.6.</t>
  </si>
  <si>
    <t xml:space="preserve">Turi būti įtrauktos ėminio paėmimo priemonės. </t>
  </si>
  <si>
    <t>Suma be PVM</t>
  </si>
  <si>
    <t>Taikomas PVM dydis (%)</t>
  </si>
  <si>
    <t>PVM suma</t>
  </si>
  <si>
    <t>Suma su PVM</t>
  </si>
  <si>
    <t>2. DALIS</t>
  </si>
  <si>
    <t>REAGENTAI INFEKCINIŲ LIGŲ MOLEKULINEI DIAGNOSTIKAI PRIETAISU QIASYMPHONY SP/AS IR AMPLIFIKATORIUS „ROTOR-GENE Q“</t>
  </si>
  <si>
    <t>2.</t>
  </si>
  <si>
    <t>Reagentai infekcinių ligų molekulinei diagnostikai prietaisu QIAsymphony SP/AS ir amplifikatorius „Rotor-Gene Q“</t>
  </si>
  <si>
    <t>2.1.</t>
  </si>
  <si>
    <t>Pneumocystis Carinii  DNR nustatymas</t>
  </si>
  <si>
    <t>2.1.1.</t>
  </si>
  <si>
    <t>Rinkinys turi būti tinkamas tyrimui ir analizei realaus laiko PGR principu analizatoriumi.</t>
  </si>
  <si>
    <t>2.1.2.</t>
  </si>
  <si>
    <t>Būtinos vidinės reakcijos kontrolės.</t>
  </si>
  <si>
    <t>2.1.3.</t>
  </si>
  <si>
    <t>Visi komponentai privalo būti vieno gamintojo ir ženklinti CE-IVD.</t>
  </si>
  <si>
    <t>2.1.4.</t>
  </si>
  <si>
    <t>Kartu su rinkiniais tiekėjas privalo kartą metuose  pateikti tarptautinę išorinę kokybės kontrolę.</t>
  </si>
  <si>
    <t>2.1.5.</t>
  </si>
  <si>
    <t>Reagentai ir priemonės detekcijai atlikti  pritaikyti darbui su pilnai automatizuota nukleorūgščių sistema.</t>
  </si>
  <si>
    <t>2.1.6.</t>
  </si>
  <si>
    <t>Tiekėjas turi būti oficialus gamintojo atstovas.</t>
  </si>
  <si>
    <t>2.1.7.</t>
  </si>
  <si>
    <t>Rinkinys, skirtas kokybiniam DNR nustatymui iš skreplių ir bronchų nuoplovų.</t>
  </si>
  <si>
    <t>2.1.8.</t>
  </si>
  <si>
    <t>Rinkinio sudėtyje privalo būti visi reagentai ir priemonės tyrimui atlikti: Nukleorūgščių išskyrimo rinkinys turi būti magnetinių dalelių principu, pritaikytas darbui su pilnai automatine išskyrimo ir PGR reakcijos paruošimo sistema.</t>
  </si>
  <si>
    <t>2.1.9.</t>
  </si>
  <si>
    <t>Mėginio tūris turi būti ne mažesnis kaip 1ml, skiedimo tūris ne mažesnis kaip 60µl.</t>
  </si>
  <si>
    <t>2.1.10.</t>
  </si>
  <si>
    <t xml:space="preserve">Unifikuota mėginio išskyrimo sistema turi turėti galimybę tą patį eliuatą naudoti kelių patogenų nustatymui, turi būti galimybė naudoti vidinę kontrolę išskyrimo metu; </t>
  </si>
  <si>
    <t>2.1.11.</t>
  </si>
  <si>
    <t>Rinkinio sudėtyje privalo būti reakcijos mišinys, ne mažiau kaip 4 kiekybinio nustatymo standartai kalibracinei kreivei, vidinė kontrolė (NR išskyrimo ir PGR reakcijos); analitinis jautrumas ne mažesnis nei 20 IU/ml (95%), specifiškumas ≥99% (pateikti duomenis apie kryžmines reakcijas).</t>
  </si>
  <si>
    <t>2.1.12.</t>
  </si>
  <si>
    <t>Pageidautina rinkinio pakuotė ne mažiau nei 70 reakcijų.</t>
  </si>
  <si>
    <t>2.1.13.</t>
  </si>
  <si>
    <t>Turi būti programinė įranga kiekybiniam rezultatų vertinimui.</t>
  </si>
  <si>
    <t>2.1.14.</t>
  </si>
  <si>
    <t>Vienkartinės priemonės: antgaliai, mėgintuvėliai, kt. priemonės turi būti pateikti pasiūlyme.</t>
  </si>
  <si>
    <t>2.1.15.</t>
  </si>
  <si>
    <t>Rinkinys turi būti validuotas Rotorgene tikralaikės PGR įrangai ir automatiniam DNR/RNR išskyrimo prietaisui Symphony (KUL  turima įranga)  arba lygiavertei (teikti panaudai).</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</si>
  <si>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</si>
  <si>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</si>
  <si>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</si>
  <si>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</si>
  <si>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</si>
  <si>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</si>
  <si>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</si>
  <si>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</si>
  <si>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</si>
  <si>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</si>
  <si>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</si>
  <si>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</si>
  <si>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</si>
  <si>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</si>
  <si>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</si>
  <si>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</si>
  <si>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</si>
  <si>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</si>
  <si>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</si>
  <si>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</si>
  <si>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</si>
  <si>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</si>
  <si>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4277 2026-08-21 12:53:26</t>
  </si>
  <si>
    <t>Mato 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</si>
</sst>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2" fillId="4" borderId="23" xfId="0" applyFont="1" applyFill="1" applyBorder="1" applyAlignment="1">
      <alignment horizontal="right"/>
    </xf>
    <xf numFmtId="0" fontId="2" fillId="4" borderId="23" xfId="0" applyFont="1" applyFill="1" applyBorder="1" applyAlignment="1">
      <alignment horizontal="center" vertical="center" wrapText="1"/>
    </xf>
    <xf numFmtId="0" fontId="1" fillId="5" borderId="23" xfId="0" applyFont="1" applyFill="1" applyBorder="1" applyAlignment="1" applyProtection="1">
      <alignment horizontal="left" vertical="top" wrapText="1"/>
      <protection locked="0"/>
    </xf>
    <xf numFmtId="0" fontId="1" fillId="4" borderId="23" xfId="0" applyFont="1" applyFill="1" applyBorder="1" applyAlignment="1">
      <alignment horizontal="left" vertical="top" wrapText="1"/>
    </xf>
    <xf numFmtId="0" fontId="1" fillId="4" borderId="23" xfId="0" applyFont="1" applyFill="1" applyBorder="1" applyAlignment="1">
      <alignment horizontal="left" vertical="top"/>
    </xf>
    <xf numFmtId="0" fontId="1" fillId="4" borderId="23" xfId="0" applyFont="1" applyFill="1" applyBorder="1" applyAlignment="1">
      <alignment vertical="center"/>
    </xf>
    <xf numFmtId="0" fontId="1" fillId="6" borderId="23" xfId="0" applyFont="1" applyFill="1" applyBorder="1" applyAlignment="1" applyProtection="1">
      <alignment vertical="center"/>
      <protection locked="0"/>
    </xf>
    <xf numFmtId="0" fontId="1" fillId="5" borderId="23" xfId="0" applyFont="1" applyFill="1" applyBorder="1" applyAlignment="1" applyProtection="1">
      <alignment horizontal="left" vertical="center" wrapText="1"/>
      <protection locked="0"/>
    </xf>
    <xf numFmtId="0" fontId="1" fillId="4" borderId="23" xfId="0" applyFont="1" applyFill="1" applyBorder="1" applyAlignment="1">
      <alignment horizontal="left" vertical="center" wrapText="1"/>
    </xf>
    <xf numFmtId="0" fontId="0" fillId="0" borderId="15" xfId="0" applyBorder="1" applyAlignment="1">
      <alignment wrapText="1"/>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2" xfId="0" applyBorder="1" applyAlignment="1">
      <alignment wrapText="1"/>
    </xf>
    <xf numFmtId="0" fontId="0" fillId="0" borderId="23" xfId="0" applyBorder="1" applyAlignment="1">
      <alignment wrapText="1"/>
    </xf>
    <xf numFmtId="0" fontId="0" fillId="0" borderId="23" xfId="0" applyBorder="1" applyAlignment="1" applyProtection="1">
      <alignment wrapText="1"/>
      <protection locked="0"/>
    </xf>
    <xf numFmtId="0" fontId="1" fillId="2" borderId="0" xfId="0" applyFont="1" applyFill="1" applyAlignment="1">
      <alignment wrapText="1"/>
    </xf>
    <xf numFmtId="0" fontId="1" fillId="4" borderId="0" xfId="0" applyFont="1" applyFill="1" applyAlignment="1">
      <alignment horizontal="left" wrapText="1"/>
    </xf>
    <xf numFmtId="0" fontId="2" fillId="4" borderId="23" xfId="0" applyFont="1" applyFill="1" applyBorder="1" applyAlignment="1">
      <alignment horizontal="left" vertical="top"/>
    </xf>
    <xf numFmtId="0" fontId="2" fillId="4" borderId="23"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105"/>
  <sheetViews>
    <sheetView tabSelected="1" workbookViewId="0">
      <selection activeCell="B8" sqref="B8"/>
    </sheetView>
  </sheetViews>
  <sheetFormatPr defaultColWidth="10.875" defaultRowHeight="15" x14ac:dyDescent="0.25"/>
  <cols>
    <col min="1" max="1" width="6.25" style="1" customWidth="1"/>
    <col min="2" max="2" width="43.75" style="1" customWidth="1"/>
    <col min="3" max="3" width="6.375" style="1" customWidth="1"/>
    <col min="4" max="4" width="5.125" style="1" customWidth="1"/>
    <col min="5" max="6" width="10.625" style="1" customWidth="1"/>
    <col min="7" max="7" width="25" style="1" customWidth="1"/>
    <col min="8" max="8" width="43.7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7" t="s">
        <v>7</v>
      </c>
      <c r="B12" s="75"/>
      <c r="C12" s="26"/>
      <c r="D12" s="76"/>
      <c r="E12" s="76"/>
      <c r="F12" s="77"/>
    </row>
    <row r="13" spans="1:6" ht="15.95" customHeight="1" x14ac:dyDescent="0.25">
      <c r="A13" s="30" t="s">
        <v>8</v>
      </c>
      <c r="B13" s="78"/>
      <c r="C13" s="26"/>
      <c r="D13" s="76"/>
      <c r="E13" s="76"/>
      <c r="F13" s="77"/>
    </row>
    <row r="14" spans="1:6" ht="15.95" customHeight="1" x14ac:dyDescent="0.25">
      <c r="A14" s="30" t="s">
        <v>9</v>
      </c>
      <c r="B14" s="78"/>
      <c r="C14" s="26"/>
      <c r="D14" s="76"/>
      <c r="E14" s="76"/>
      <c r="F14" s="77"/>
    </row>
    <row r="15" spans="1:6" ht="15.95" customHeight="1" x14ac:dyDescent="0.25">
      <c r="A15" s="27" t="s">
        <v>10</v>
      </c>
      <c r="B15" s="75"/>
      <c r="C15" s="26"/>
      <c r="D15" s="76"/>
      <c r="E15" s="76"/>
      <c r="F15" s="77"/>
    </row>
    <row r="16" spans="1:6" ht="63" customHeight="1" x14ac:dyDescent="0.25">
      <c r="A16" s="30" t="s">
        <v>11</v>
      </c>
      <c r="B16" s="78"/>
      <c r="C16" s="26"/>
      <c r="D16" s="76"/>
      <c r="E16" s="76"/>
      <c r="F16" s="77"/>
    </row>
    <row r="17" spans="1:7" ht="15.95" customHeight="1" x14ac:dyDescent="0.25">
      <c r="A17" s="27" t="s">
        <v>12</v>
      </c>
      <c r="B17" s="75"/>
      <c r="C17" s="26"/>
      <c r="D17" s="76"/>
      <c r="E17" s="76"/>
      <c r="F17" s="77"/>
    </row>
    <row r="18" spans="1:7" ht="33" customHeight="1" x14ac:dyDescent="0.25">
      <c r="A18" s="27" t="s">
        <v>13</v>
      </c>
      <c r="B18" s="75"/>
      <c r="C18" s="26"/>
      <c r="D18" s="76"/>
      <c r="E18" s="76"/>
      <c r="F18" s="77"/>
    </row>
    <row r="19" spans="1:7" ht="48" customHeight="1" x14ac:dyDescent="0.25">
      <c r="A19" s="27" t="s">
        <v>14</v>
      </c>
      <c r="B19" s="75"/>
      <c r="C19" s="26"/>
      <c r="D19" s="76"/>
      <c r="E19" s="76"/>
      <c r="F19" s="77"/>
    </row>
    <row r="20" spans="1:7" ht="54.95" customHeight="1" x14ac:dyDescent="0.25">
      <c r="A20" s="27" t="s">
        <v>15</v>
      </c>
      <c r="B20" s="75"/>
      <c r="C20" s="26"/>
      <c r="D20" s="76"/>
      <c r="E20" s="76"/>
      <c r="F20" s="77"/>
    </row>
    <row r="21" spans="1:7" ht="123" customHeight="1" x14ac:dyDescent="0.25">
      <c r="A21" s="32" t="s">
        <v>16</v>
      </c>
      <c r="B21" s="79"/>
      <c r="C21" s="34"/>
      <c r="D21" s="80"/>
      <c r="E21" s="80"/>
      <c r="F21" s="80"/>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9"/>
      <c r="C23" s="29"/>
      <c r="D23" s="29"/>
      <c r="E23" s="29"/>
      <c r="F23" s="29"/>
    </row>
    <row r="24" spans="1:7" x14ac:dyDescent="0.25">
      <c r="A24" s="81" t="s">
        <v>18</v>
      </c>
      <c r="B24" s="81"/>
      <c r="C24" s="81"/>
      <c r="D24" s="81"/>
      <c r="E24" s="81"/>
      <c r="F24" s="81"/>
    </row>
    <row r="25" spans="1:7" x14ac:dyDescent="0.25">
      <c r="A25" s="81" t="s">
        <v>19</v>
      </c>
      <c r="B25" s="81"/>
      <c r="C25" s="81"/>
      <c r="D25" s="81"/>
      <c r="E25" s="81"/>
      <c r="F25" s="81"/>
    </row>
    <row r="26" spans="1:7" x14ac:dyDescent="0.25">
      <c r="A26" s="81" t="s">
        <v>20</v>
      </c>
      <c r="B26" s="81"/>
      <c r="C26" s="81"/>
      <c r="D26" s="81"/>
      <c r="E26" s="81"/>
      <c r="F26" s="81"/>
    </row>
    <row r="27" spans="1:7" ht="34.5" customHeight="1" x14ac:dyDescent="0.25">
      <c r="A27" s="81" t="s">
        <v>21</v>
      </c>
      <c r="B27" s="81"/>
      <c r="C27" s="81"/>
      <c r="D27" s="81"/>
      <c r="E27" s="81"/>
      <c r="F27" s="81"/>
    </row>
    <row r="28" spans="1:7" ht="32.1" customHeight="1" x14ac:dyDescent="0.25">
      <c r="A28" s="33" t="s">
        <v>22</v>
      </c>
      <c r="B28" s="81"/>
      <c r="C28" s="81"/>
      <c r="D28" s="81"/>
      <c r="E28" s="81"/>
      <c r="F28" s="81"/>
    </row>
    <row r="29" spans="1:7" x14ac:dyDescent="0.25">
      <c r="A29" s="81" t="s">
        <v>23</v>
      </c>
      <c r="B29" s="81"/>
      <c r="C29" s="81"/>
      <c r="D29" s="81"/>
      <c r="E29" s="81"/>
      <c r="F29" s="81"/>
    </row>
    <row r="30" spans="1:7" ht="35.25" customHeight="1" x14ac:dyDescent="0.25">
      <c r="A30" s="82" t="s">
        <v>24</v>
      </c>
      <c r="B30" s="82"/>
      <c r="C30" s="82"/>
      <c r="D30" s="16"/>
    </row>
    <row r="31" spans="1:7" x14ac:dyDescent="0.25">
      <c r="A31" s="15" t="s">
        <v>25</v>
      </c>
    </row>
    <row r="32" spans="1:7" x14ac:dyDescent="0.25">
      <c r="A32" s="13" t="s">
        <v>26</v>
      </c>
      <c r="B32" s="13" t="s">
        <v>27</v>
      </c>
    </row>
    <row r="34" spans="1:8" x14ac:dyDescent="0.25">
      <c r="A34" s="13" t="s">
        <v>28</v>
      </c>
    </row>
    <row r="35" spans="1:8" s="12" customFormat="1" ht="60" x14ac:dyDescent="0.25">
      <c r="A35" s="67" t="s">
        <v>29</v>
      </c>
      <c r="B35" s="67" t="s">
        <v>30</v>
      </c>
      <c r="C35" s="67" t="s">
        <v>31</v>
      </c>
      <c r="D35" s="67" t="s">
        <v>173</v>
      </c>
      <c r="E35" s="67" t="s">
        <v>32</v>
      </c>
      <c r="F35" s="67" t="s">
        <v>33</v>
      </c>
      <c r="G35" s="67" t="s">
        <v>34</v>
      </c>
      <c r="H35" s="67" t="s">
        <v>35</v>
      </c>
    </row>
    <row r="36" spans="1:8" ht="30" x14ac:dyDescent="0.25">
      <c r="A36" s="17" t="s">
        <v>36</v>
      </c>
      <c r="B36" s="65" t="s">
        <v>37</v>
      </c>
      <c r="C36" s="18"/>
      <c r="D36" s="18"/>
      <c r="E36" s="18"/>
      <c r="F36" s="18"/>
      <c r="G36" s="18"/>
      <c r="H36" s="18"/>
    </row>
    <row r="37" spans="1:8" ht="30" x14ac:dyDescent="0.25">
      <c r="A37" s="70" t="s">
        <v>38</v>
      </c>
      <c r="B37" s="69" t="s">
        <v>39</v>
      </c>
      <c r="C37" s="71">
        <v>1000</v>
      </c>
      <c r="D37" s="71" t="s">
        <v>40</v>
      </c>
      <c r="E37" s="72"/>
      <c r="F37" s="71" t="str">
        <f>IF(ISBLANK(E37),"", PRODUCT(C37,E37))</f>
        <v/>
      </c>
      <c r="G37" s="73"/>
      <c r="H37" s="69"/>
    </row>
    <row r="38" spans="1:8" ht="75" x14ac:dyDescent="0.25">
      <c r="A38" s="70" t="s">
        <v>41</v>
      </c>
      <c r="B38" s="69" t="s">
        <v>42</v>
      </c>
      <c r="C38" s="18"/>
      <c r="D38" s="18"/>
      <c r="E38" s="71"/>
      <c r="F38" s="71"/>
      <c r="G38" s="74"/>
      <c r="H38" s="68"/>
    </row>
    <row r="39" spans="1:8" ht="270" x14ac:dyDescent="0.25">
      <c r="A39" s="70" t="s">
        <v>43</v>
      </c>
      <c r="B39" s="69" t="s">
        <v>44</v>
      </c>
      <c r="C39" s="18"/>
      <c r="D39" s="18"/>
      <c r="E39" s="71"/>
      <c r="F39" s="71"/>
      <c r="G39" s="74"/>
      <c r="H39" s="68"/>
    </row>
    <row r="40" spans="1:8" ht="30" x14ac:dyDescent="0.25">
      <c r="A40" s="70" t="s">
        <v>45</v>
      </c>
      <c r="B40" s="69" t="s">
        <v>46</v>
      </c>
      <c r="C40" s="18"/>
      <c r="D40" s="18"/>
      <c r="E40" s="71"/>
      <c r="F40" s="71"/>
      <c r="G40" s="74"/>
      <c r="H40" s="68"/>
    </row>
    <row r="41" spans="1:8" ht="60" x14ac:dyDescent="0.25">
      <c r="A41" s="70" t="s">
        <v>47</v>
      </c>
      <c r="B41" s="69" t="s">
        <v>48</v>
      </c>
      <c r="C41" s="18"/>
      <c r="D41" s="18"/>
      <c r="E41" s="71"/>
      <c r="F41" s="71"/>
      <c r="G41" s="74"/>
      <c r="H41" s="68"/>
    </row>
    <row r="42" spans="1:8" ht="45" x14ac:dyDescent="0.25">
      <c r="A42" s="70" t="s">
        <v>49</v>
      </c>
      <c r="B42" s="69" t="s">
        <v>50</v>
      </c>
      <c r="C42" s="18"/>
      <c r="D42" s="18"/>
      <c r="E42" s="71"/>
      <c r="F42" s="71"/>
      <c r="G42" s="74"/>
      <c r="H42" s="68"/>
    </row>
    <row r="43" spans="1:8" ht="60" x14ac:dyDescent="0.25">
      <c r="A43" s="70" t="s">
        <v>51</v>
      </c>
      <c r="B43" s="69" t="s">
        <v>52</v>
      </c>
      <c r="C43" s="18"/>
      <c r="D43" s="18"/>
      <c r="E43" s="71"/>
      <c r="F43" s="71"/>
      <c r="G43" s="74"/>
      <c r="H43" s="68"/>
    </row>
    <row r="44" spans="1:8" x14ac:dyDescent="0.25">
      <c r="A44" s="70" t="s">
        <v>53</v>
      </c>
      <c r="B44" s="69" t="s">
        <v>54</v>
      </c>
      <c r="C44" s="18"/>
      <c r="D44" s="18"/>
      <c r="E44" s="71"/>
      <c r="F44" s="71"/>
      <c r="G44" s="74"/>
      <c r="H44" s="68"/>
    </row>
    <row r="45" spans="1:8" ht="45" x14ac:dyDescent="0.25">
      <c r="A45" s="70" t="s">
        <v>55</v>
      </c>
      <c r="B45" s="69" t="s">
        <v>56</v>
      </c>
      <c r="C45" s="18"/>
      <c r="D45" s="18"/>
      <c r="E45" s="71"/>
      <c r="F45" s="71"/>
      <c r="G45" s="74"/>
      <c r="H45" s="68"/>
    </row>
    <row r="46" spans="1:8" x14ac:dyDescent="0.25">
      <c r="A46" s="70" t="s">
        <v>57</v>
      </c>
      <c r="B46" s="69" t="s">
        <v>58</v>
      </c>
      <c r="C46" s="18">
        <v>400</v>
      </c>
      <c r="D46" s="18" t="s">
        <v>40</v>
      </c>
      <c r="E46" s="72"/>
      <c r="F46" s="71" t="str">
        <f>IF(ISBLANK(E46),"", PRODUCT(C46,E46))</f>
        <v/>
      </c>
      <c r="G46" s="73"/>
      <c r="H46" s="69"/>
    </row>
    <row r="47" spans="1:8" ht="165" x14ac:dyDescent="0.25">
      <c r="A47" s="70" t="s">
        <v>59</v>
      </c>
      <c r="B47" s="69" t="s">
        <v>60</v>
      </c>
      <c r="C47" s="18"/>
      <c r="D47" s="18"/>
      <c r="E47" s="71"/>
      <c r="F47" s="71"/>
      <c r="G47" s="74"/>
      <c r="H47" s="68"/>
    </row>
    <row r="48" spans="1:8" x14ac:dyDescent="0.25">
      <c r="A48" s="70" t="s">
        <v>61</v>
      </c>
      <c r="B48" s="69" t="s">
        <v>62</v>
      </c>
      <c r="C48" s="18"/>
      <c r="D48" s="18"/>
      <c r="E48" s="71"/>
      <c r="F48" s="71"/>
      <c r="G48" s="74"/>
      <c r="H48" s="68"/>
    </row>
    <row r="49" spans="1:8" ht="45" x14ac:dyDescent="0.25">
      <c r="A49" s="70" t="s">
        <v>63</v>
      </c>
      <c r="B49" s="69" t="s">
        <v>64</v>
      </c>
      <c r="C49" s="18"/>
      <c r="D49" s="18"/>
      <c r="E49" s="71"/>
      <c r="F49" s="71"/>
      <c r="G49" s="74"/>
      <c r="H49" s="68"/>
    </row>
    <row r="50" spans="1:8" ht="60" x14ac:dyDescent="0.25">
      <c r="A50" s="70" t="s">
        <v>65</v>
      </c>
      <c r="B50" s="69" t="s">
        <v>52</v>
      </c>
      <c r="C50" s="18"/>
      <c r="D50" s="18"/>
      <c r="E50" s="71"/>
      <c r="F50" s="71"/>
      <c r="G50" s="74"/>
      <c r="H50" s="68"/>
    </row>
    <row r="51" spans="1:8" x14ac:dyDescent="0.25">
      <c r="A51" s="70" t="s">
        <v>66</v>
      </c>
      <c r="B51" s="69" t="s">
        <v>67</v>
      </c>
      <c r="C51" s="18"/>
      <c r="D51" s="18"/>
      <c r="E51" s="71"/>
      <c r="F51" s="71"/>
      <c r="G51" s="74"/>
      <c r="H51" s="68"/>
    </row>
    <row r="52" spans="1:8" ht="30" x14ac:dyDescent="0.25">
      <c r="A52" s="70" t="s">
        <v>68</v>
      </c>
      <c r="B52" s="69" t="s">
        <v>69</v>
      </c>
      <c r="C52" s="18"/>
      <c r="D52" s="18"/>
      <c r="E52" s="71"/>
      <c r="F52" s="71"/>
      <c r="G52" s="74"/>
      <c r="H52" s="68"/>
    </row>
    <row r="53" spans="1:8" x14ac:dyDescent="0.25">
      <c r="A53" s="70" t="s">
        <v>70</v>
      </c>
      <c r="B53" s="69" t="s">
        <v>71</v>
      </c>
      <c r="C53" s="71">
        <v>400</v>
      </c>
      <c r="D53" s="71" t="s">
        <v>40</v>
      </c>
      <c r="E53" s="72"/>
      <c r="F53" s="71" t="str">
        <f>IF(ISBLANK(E53),"", PRODUCT(C53,E53))</f>
        <v/>
      </c>
      <c r="G53" s="73"/>
      <c r="H53" s="69"/>
    </row>
    <row r="54" spans="1:8" ht="120" x14ac:dyDescent="0.25">
      <c r="A54" s="70" t="s">
        <v>72</v>
      </c>
      <c r="B54" s="69" t="s">
        <v>73</v>
      </c>
      <c r="C54" s="18"/>
      <c r="D54" s="18"/>
      <c r="E54" s="71"/>
      <c r="F54" s="71"/>
      <c r="G54" s="74"/>
      <c r="H54" s="68"/>
    </row>
    <row r="55" spans="1:8" x14ac:dyDescent="0.25">
      <c r="A55" s="70" t="s">
        <v>74</v>
      </c>
      <c r="B55" s="69" t="s">
        <v>75</v>
      </c>
      <c r="C55" s="18"/>
      <c r="D55" s="18"/>
      <c r="E55" s="71"/>
      <c r="F55" s="71"/>
      <c r="G55" s="74"/>
      <c r="H55" s="68"/>
    </row>
    <row r="56" spans="1:8" ht="45" x14ac:dyDescent="0.25">
      <c r="A56" s="70" t="s">
        <v>76</v>
      </c>
      <c r="B56" s="69" t="s">
        <v>77</v>
      </c>
      <c r="C56" s="18"/>
      <c r="D56" s="18"/>
      <c r="E56" s="71"/>
      <c r="F56" s="71"/>
      <c r="G56" s="74"/>
      <c r="H56" s="68"/>
    </row>
    <row r="57" spans="1:8" ht="60" x14ac:dyDescent="0.25">
      <c r="A57" s="70" t="s">
        <v>78</v>
      </c>
      <c r="B57" s="69" t="s">
        <v>52</v>
      </c>
      <c r="C57" s="18"/>
      <c r="D57" s="18"/>
      <c r="E57" s="71"/>
      <c r="F57" s="71"/>
      <c r="G57" s="74"/>
      <c r="H57" s="68"/>
    </row>
    <row r="58" spans="1:8" x14ac:dyDescent="0.25">
      <c r="A58" s="70" t="s">
        <v>79</v>
      </c>
      <c r="B58" s="69" t="s">
        <v>67</v>
      </c>
      <c r="C58" s="18"/>
      <c r="D58" s="18"/>
      <c r="E58" s="71"/>
      <c r="F58" s="71"/>
      <c r="G58" s="74"/>
      <c r="H58" s="68"/>
    </row>
    <row r="59" spans="1:8" ht="30" x14ac:dyDescent="0.25">
      <c r="A59" s="70" t="s">
        <v>80</v>
      </c>
      <c r="B59" s="69" t="s">
        <v>69</v>
      </c>
      <c r="C59" s="18"/>
      <c r="D59" s="18"/>
      <c r="E59" s="71"/>
      <c r="F59" s="71"/>
      <c r="G59" s="74"/>
      <c r="H59" s="68"/>
    </row>
    <row r="60" spans="1:8" ht="30" x14ac:dyDescent="0.25">
      <c r="A60" s="70" t="s">
        <v>81</v>
      </c>
      <c r="B60" s="69" t="s">
        <v>82</v>
      </c>
      <c r="C60" s="71">
        <v>600</v>
      </c>
      <c r="D60" s="71" t="s">
        <v>40</v>
      </c>
      <c r="E60" s="72"/>
      <c r="F60" s="71" t="str">
        <f>IF(ISBLANK(E60),"", PRODUCT(C60,E60))</f>
        <v/>
      </c>
      <c r="G60" s="73"/>
      <c r="H60" s="69"/>
    </row>
    <row r="61" spans="1:8" ht="60" x14ac:dyDescent="0.25">
      <c r="A61" s="70" t="s">
        <v>83</v>
      </c>
      <c r="B61" s="69" t="s">
        <v>84</v>
      </c>
      <c r="C61" s="18"/>
      <c r="D61" s="18"/>
      <c r="E61" s="71"/>
      <c r="F61" s="71"/>
      <c r="G61" s="74"/>
      <c r="H61" s="68"/>
    </row>
    <row r="62" spans="1:8" ht="180" x14ac:dyDescent="0.25">
      <c r="A62" s="70" t="s">
        <v>85</v>
      </c>
      <c r="B62" s="69" t="s">
        <v>86</v>
      </c>
      <c r="C62" s="18"/>
      <c r="D62" s="18"/>
      <c r="E62" s="71"/>
      <c r="F62" s="71"/>
      <c r="G62" s="74"/>
      <c r="H62" s="68"/>
    </row>
    <row r="63" spans="1:8" ht="30" x14ac:dyDescent="0.25">
      <c r="A63" s="70" t="s">
        <v>87</v>
      </c>
      <c r="B63" s="69" t="s">
        <v>88</v>
      </c>
      <c r="C63" s="18"/>
      <c r="D63" s="18"/>
      <c r="E63" s="71"/>
      <c r="F63" s="71"/>
      <c r="G63" s="74"/>
      <c r="H63" s="68"/>
    </row>
    <row r="64" spans="1:8" ht="60" x14ac:dyDescent="0.25">
      <c r="A64" s="70" t="s">
        <v>89</v>
      </c>
      <c r="B64" s="69" t="s">
        <v>90</v>
      </c>
      <c r="C64" s="18"/>
      <c r="D64" s="18"/>
      <c r="E64" s="71"/>
      <c r="F64" s="71"/>
      <c r="G64" s="74"/>
      <c r="H64" s="68"/>
    </row>
    <row r="65" spans="1:8" ht="45" x14ac:dyDescent="0.25">
      <c r="A65" s="70" t="s">
        <v>91</v>
      </c>
      <c r="B65" s="69" t="s">
        <v>92</v>
      </c>
      <c r="C65" s="18"/>
      <c r="D65" s="18"/>
      <c r="E65" s="71"/>
      <c r="F65" s="71"/>
      <c r="G65" s="74"/>
      <c r="H65" s="68"/>
    </row>
    <row r="66" spans="1:8" ht="60" x14ac:dyDescent="0.25">
      <c r="A66" s="70" t="s">
        <v>93</v>
      </c>
      <c r="B66" s="69" t="s">
        <v>52</v>
      </c>
      <c r="C66" s="18"/>
      <c r="D66" s="18"/>
      <c r="E66" s="71"/>
      <c r="F66" s="71"/>
      <c r="G66" s="74"/>
      <c r="H66" s="68"/>
    </row>
    <row r="67" spans="1:8" x14ac:dyDescent="0.25">
      <c r="A67" s="70" t="s">
        <v>94</v>
      </c>
      <c r="B67" s="69" t="s">
        <v>67</v>
      </c>
      <c r="C67" s="18"/>
      <c r="D67" s="18"/>
      <c r="E67" s="71"/>
      <c r="F67" s="71"/>
      <c r="G67" s="74"/>
      <c r="H67" s="68"/>
    </row>
    <row r="68" spans="1:8" ht="45" x14ac:dyDescent="0.25">
      <c r="A68" s="70" t="s">
        <v>95</v>
      </c>
      <c r="B68" s="69" t="s">
        <v>96</v>
      </c>
      <c r="C68" s="18"/>
      <c r="D68" s="18"/>
      <c r="E68" s="71"/>
      <c r="F68" s="71"/>
      <c r="G68" s="74"/>
      <c r="H68" s="68"/>
    </row>
    <row r="69" spans="1:8" ht="30" x14ac:dyDescent="0.25">
      <c r="A69" s="70" t="s">
        <v>97</v>
      </c>
      <c r="B69" s="69" t="s">
        <v>98</v>
      </c>
      <c r="C69" s="71">
        <v>200</v>
      </c>
      <c r="D69" s="71" t="s">
        <v>40</v>
      </c>
      <c r="E69" s="72"/>
      <c r="F69" s="71" t="str">
        <f>IF(ISBLANK(E69),"", PRODUCT(C69,E69))</f>
        <v/>
      </c>
      <c r="G69" s="73"/>
      <c r="H69" s="69"/>
    </row>
    <row r="70" spans="1:8" ht="90" x14ac:dyDescent="0.25">
      <c r="A70" s="70" t="s">
        <v>99</v>
      </c>
      <c r="B70" s="69" t="s">
        <v>100</v>
      </c>
      <c r="C70" s="18"/>
      <c r="D70" s="18"/>
      <c r="E70" s="18"/>
      <c r="F70" s="18"/>
      <c r="G70" s="69"/>
      <c r="H70" s="68"/>
    </row>
    <row r="71" spans="1:8" ht="45" x14ac:dyDescent="0.25">
      <c r="A71" s="70" t="s">
        <v>101</v>
      </c>
      <c r="B71" s="69" t="s">
        <v>102</v>
      </c>
      <c r="C71" s="18"/>
      <c r="D71" s="18"/>
      <c r="E71" s="18"/>
      <c r="F71" s="18"/>
      <c r="G71" s="69"/>
      <c r="H71" s="68"/>
    </row>
    <row r="72" spans="1:8" ht="180" x14ac:dyDescent="0.25">
      <c r="A72" s="70" t="s">
        <v>103</v>
      </c>
      <c r="B72" s="69" t="s">
        <v>104</v>
      </c>
      <c r="C72" s="18"/>
      <c r="D72" s="18"/>
      <c r="E72" s="18"/>
      <c r="F72" s="18"/>
      <c r="G72" s="69"/>
      <c r="H72" s="68"/>
    </row>
    <row r="73" spans="1:8" ht="75" x14ac:dyDescent="0.25">
      <c r="A73" s="70" t="s">
        <v>105</v>
      </c>
      <c r="B73" s="69" t="s">
        <v>106</v>
      </c>
      <c r="C73" s="18"/>
      <c r="D73" s="18"/>
      <c r="E73" s="18"/>
      <c r="F73" s="18"/>
      <c r="G73" s="69"/>
      <c r="H73" s="68"/>
    </row>
    <row r="74" spans="1:8" ht="60" x14ac:dyDescent="0.25">
      <c r="A74" s="70" t="s">
        <v>107</v>
      </c>
      <c r="B74" s="69" t="s">
        <v>52</v>
      </c>
      <c r="C74" s="18"/>
      <c r="D74" s="18"/>
      <c r="E74" s="18"/>
      <c r="F74" s="18"/>
      <c r="G74" s="69"/>
      <c r="H74" s="68"/>
    </row>
    <row r="75" spans="1:8" x14ac:dyDescent="0.25">
      <c r="A75" s="70" t="s">
        <v>108</v>
      </c>
      <c r="B75" s="69" t="s">
        <v>109</v>
      </c>
      <c r="C75" s="18"/>
      <c r="D75" s="18"/>
      <c r="E75" s="18"/>
      <c r="F75" s="18"/>
      <c r="G75" s="69"/>
      <c r="H75" s="68"/>
    </row>
    <row r="76" spans="1:8" x14ac:dyDescent="0.25">
      <c r="E76" s="66" t="s">
        <v>110</v>
      </c>
      <c r="F76" s="17" t="str">
        <f>IF((COUNT(C37:C75)&lt;&gt;COUNT(F37:F75)),"", ROUND(SUM(F37:F75),2))</f>
        <v/>
      </c>
      <c r="G76" s="15" t="str">
        <f>IF((COUNT(C37:C75)&lt;&gt;COUNT(F37:F75)),"Neužpildytos visų objektų kainos", "")</f>
        <v>Neužpildytos visų objektų kainos</v>
      </c>
    </row>
    <row r="77" spans="1:8" x14ac:dyDescent="0.25">
      <c r="C77" s="66" t="s">
        <v>111</v>
      </c>
      <c r="D77" s="20"/>
      <c r="E77" s="66" t="s">
        <v>112</v>
      </c>
      <c r="F77" s="17" t="str">
        <f>IF(OR(F76="",D77=""),"", ROUND(PRODUCT(D77,F76)/100,2))</f>
        <v/>
      </c>
      <c r="G77" s="15" t="str">
        <f>IF(D77="", "Nurodykite taikomą PVM dydį", "")</f>
        <v>Nurodykite taikomą PVM dydį</v>
      </c>
    </row>
    <row r="78" spans="1:8" x14ac:dyDescent="0.25">
      <c r="E78" s="66" t="s">
        <v>113</v>
      </c>
      <c r="F78" s="17">
        <f>IF(ISBLANK(F77), "", ROUND(SUM(F76:F77),2))</f>
        <v>0</v>
      </c>
    </row>
    <row r="82" spans="1:8" x14ac:dyDescent="0.25">
      <c r="A82" s="13" t="s">
        <v>114</v>
      </c>
      <c r="B82" s="13" t="s">
        <v>115</v>
      </c>
    </row>
    <row r="84" spans="1:8" x14ac:dyDescent="0.25">
      <c r="A84" s="13" t="s">
        <v>28</v>
      </c>
    </row>
    <row r="85" spans="1:8" ht="60" x14ac:dyDescent="0.25">
      <c r="A85" s="67" t="s">
        <v>29</v>
      </c>
      <c r="B85" s="67" t="s">
        <v>30</v>
      </c>
      <c r="C85" s="67" t="s">
        <v>31</v>
      </c>
      <c r="D85" s="67" t="s">
        <v>173</v>
      </c>
      <c r="E85" s="67" t="s">
        <v>32</v>
      </c>
      <c r="F85" s="67" t="s">
        <v>33</v>
      </c>
      <c r="G85" s="67" t="s">
        <v>34</v>
      </c>
      <c r="H85" s="67" t="s">
        <v>35</v>
      </c>
    </row>
    <row r="86" spans="1:8" ht="45" x14ac:dyDescent="0.25">
      <c r="A86" s="83" t="s">
        <v>116</v>
      </c>
      <c r="B86" s="84" t="s">
        <v>117</v>
      </c>
      <c r="C86" s="18"/>
      <c r="D86" s="18"/>
      <c r="E86" s="18"/>
      <c r="F86" s="18"/>
      <c r="G86" s="18"/>
      <c r="H86" s="18"/>
    </row>
    <row r="87" spans="1:8" x14ac:dyDescent="0.25">
      <c r="A87" s="70" t="s">
        <v>118</v>
      </c>
      <c r="B87" s="69" t="s">
        <v>119</v>
      </c>
      <c r="C87" s="18">
        <v>400</v>
      </c>
      <c r="D87" s="18" t="s">
        <v>40</v>
      </c>
      <c r="E87" s="19"/>
      <c r="F87" s="18" t="str">
        <f>IF(ISBLANK(E87),"", PRODUCT(C87,E87))</f>
        <v/>
      </c>
      <c r="G87" s="68"/>
      <c r="H87" s="18"/>
    </row>
    <row r="88" spans="1:8" ht="30" x14ac:dyDescent="0.25">
      <c r="A88" s="70" t="s">
        <v>120</v>
      </c>
      <c r="B88" s="69" t="s">
        <v>121</v>
      </c>
      <c r="C88" s="18"/>
      <c r="D88" s="18"/>
      <c r="E88" s="18"/>
      <c r="F88" s="18"/>
      <c r="G88" s="18"/>
      <c r="H88" s="68"/>
    </row>
    <row r="89" spans="1:8" x14ac:dyDescent="0.25">
      <c r="A89" s="70" t="s">
        <v>122</v>
      </c>
      <c r="B89" s="69" t="s">
        <v>123</v>
      </c>
      <c r="C89" s="18"/>
      <c r="D89" s="18"/>
      <c r="E89" s="18"/>
      <c r="F89" s="18"/>
      <c r="G89" s="18"/>
      <c r="H89" s="68"/>
    </row>
    <row r="90" spans="1:8" ht="30" x14ac:dyDescent="0.25">
      <c r="A90" s="70" t="s">
        <v>124</v>
      </c>
      <c r="B90" s="69" t="s">
        <v>125</v>
      </c>
      <c r="C90" s="18"/>
      <c r="D90" s="18"/>
      <c r="E90" s="18"/>
      <c r="F90" s="18"/>
      <c r="G90" s="18"/>
      <c r="H90" s="68"/>
    </row>
    <row r="91" spans="1:8" ht="30" x14ac:dyDescent="0.25">
      <c r="A91" s="70" t="s">
        <v>126</v>
      </c>
      <c r="B91" s="69" t="s">
        <v>127</v>
      </c>
      <c r="C91" s="18"/>
      <c r="D91" s="18"/>
      <c r="E91" s="18"/>
      <c r="F91" s="18"/>
      <c r="G91" s="18"/>
      <c r="H91" s="68"/>
    </row>
    <row r="92" spans="1:8" ht="30" x14ac:dyDescent="0.25">
      <c r="A92" s="70" t="s">
        <v>128</v>
      </c>
      <c r="B92" s="69" t="s">
        <v>129</v>
      </c>
      <c r="C92" s="18"/>
      <c r="D92" s="18"/>
      <c r="E92" s="18"/>
      <c r="F92" s="18"/>
      <c r="G92" s="18"/>
      <c r="H92" s="68"/>
    </row>
    <row r="93" spans="1:8" x14ac:dyDescent="0.25">
      <c r="A93" s="70" t="s">
        <v>130</v>
      </c>
      <c r="B93" s="69" t="s">
        <v>131</v>
      </c>
      <c r="C93" s="18"/>
      <c r="D93" s="18"/>
      <c r="E93" s="18"/>
      <c r="F93" s="18"/>
      <c r="G93" s="18"/>
      <c r="H93" s="68"/>
    </row>
    <row r="94" spans="1:8" ht="30" x14ac:dyDescent="0.25">
      <c r="A94" s="70" t="s">
        <v>132</v>
      </c>
      <c r="B94" s="69" t="s">
        <v>133</v>
      </c>
      <c r="C94" s="18"/>
      <c r="D94" s="18"/>
      <c r="E94" s="18"/>
      <c r="F94" s="18"/>
      <c r="G94" s="18"/>
      <c r="H94" s="68"/>
    </row>
    <row r="95" spans="1:8" ht="75" x14ac:dyDescent="0.25">
      <c r="A95" s="70" t="s">
        <v>134</v>
      </c>
      <c r="B95" s="69" t="s">
        <v>135</v>
      </c>
      <c r="C95" s="18"/>
      <c r="D95" s="18"/>
      <c r="E95" s="18"/>
      <c r="F95" s="18"/>
      <c r="G95" s="18"/>
      <c r="H95" s="68"/>
    </row>
    <row r="96" spans="1:8" ht="30" x14ac:dyDescent="0.25">
      <c r="A96" s="70" t="s">
        <v>136</v>
      </c>
      <c r="B96" s="69" t="s">
        <v>137</v>
      </c>
      <c r="C96" s="18"/>
      <c r="D96" s="18"/>
      <c r="E96" s="18"/>
      <c r="F96" s="18"/>
      <c r="G96" s="18"/>
      <c r="H96" s="68"/>
    </row>
    <row r="97" spans="1:8" ht="60" x14ac:dyDescent="0.25">
      <c r="A97" s="70" t="s">
        <v>138</v>
      </c>
      <c r="B97" s="69" t="s">
        <v>139</v>
      </c>
      <c r="C97" s="18"/>
      <c r="D97" s="18"/>
      <c r="E97" s="18"/>
      <c r="F97" s="18"/>
      <c r="G97" s="18"/>
      <c r="H97" s="68"/>
    </row>
    <row r="98" spans="1:8" ht="90" x14ac:dyDescent="0.25">
      <c r="A98" s="70" t="s">
        <v>140</v>
      </c>
      <c r="B98" s="69" t="s">
        <v>141</v>
      </c>
      <c r="C98" s="18"/>
      <c r="D98" s="18"/>
      <c r="E98" s="18"/>
      <c r="F98" s="18"/>
      <c r="G98" s="18"/>
      <c r="H98" s="68"/>
    </row>
    <row r="99" spans="1:8" ht="30" x14ac:dyDescent="0.25">
      <c r="A99" s="70" t="s">
        <v>142</v>
      </c>
      <c r="B99" s="69" t="s">
        <v>143</v>
      </c>
      <c r="C99" s="18"/>
      <c r="D99" s="18"/>
      <c r="E99" s="18"/>
      <c r="F99" s="18"/>
      <c r="G99" s="18"/>
      <c r="H99" s="68"/>
    </row>
    <row r="100" spans="1:8" ht="30" x14ac:dyDescent="0.25">
      <c r="A100" s="70" t="s">
        <v>144</v>
      </c>
      <c r="B100" s="69" t="s">
        <v>145</v>
      </c>
      <c r="C100" s="18"/>
      <c r="D100" s="18"/>
      <c r="E100" s="18"/>
      <c r="F100" s="18"/>
      <c r="G100" s="18"/>
      <c r="H100" s="68"/>
    </row>
    <row r="101" spans="1:8" ht="30" x14ac:dyDescent="0.25">
      <c r="A101" s="70" t="s">
        <v>146</v>
      </c>
      <c r="B101" s="69" t="s">
        <v>147</v>
      </c>
      <c r="C101" s="18"/>
      <c r="D101" s="18"/>
      <c r="E101" s="18"/>
      <c r="F101" s="18"/>
      <c r="G101" s="18"/>
      <c r="H101" s="68"/>
    </row>
    <row r="102" spans="1:8" ht="60" x14ac:dyDescent="0.25">
      <c r="A102" s="70" t="s">
        <v>148</v>
      </c>
      <c r="B102" s="69" t="s">
        <v>149</v>
      </c>
      <c r="C102" s="18"/>
      <c r="D102" s="18"/>
      <c r="E102" s="18"/>
      <c r="F102" s="18"/>
      <c r="G102" s="18"/>
      <c r="H102" s="68"/>
    </row>
    <row r="103" spans="1:8" x14ac:dyDescent="0.25">
      <c r="E103" s="66" t="s">
        <v>110</v>
      </c>
      <c r="F103" s="17" t="str">
        <f>IF((COUNT(C87:C102)&lt;&gt;COUNT(F87:F102)),"", ROUND(SUM(F87:F102),2))</f>
        <v/>
      </c>
      <c r="G103" s="15" t="str">
        <f>IF((COUNT(C87:C102)&lt;&gt;COUNT(F87:F102)),"Neužpildytos visų objektų kainos", "")</f>
        <v>Neužpildytos visų objektų kainos</v>
      </c>
    </row>
    <row r="104" spans="1:8" x14ac:dyDescent="0.25">
      <c r="C104" s="66" t="s">
        <v>111</v>
      </c>
      <c r="D104" s="20"/>
      <c r="E104" s="66" t="s">
        <v>112</v>
      </c>
      <c r="F104" s="17" t="str">
        <f>IF(OR(F103="",D104=""),"", ROUND(PRODUCT(D104,F103)/100,2))</f>
        <v/>
      </c>
      <c r="G104" s="15" t="str">
        <f>IF(D104="", "Nurodykite taikomą PVM dydį", "")</f>
        <v>Nurodykite taikomą PVM dydį</v>
      </c>
    </row>
    <row r="105" spans="1:8" x14ac:dyDescent="0.25">
      <c r="E105" s="66" t="s">
        <v>113</v>
      </c>
      <c r="F105" s="17">
        <f>IF(ISBLANK(F104), "", ROUND(SUM(F103:F104),2))</f>
        <v>0</v>
      </c>
    </row>
  </sheetData>
  <sheetProtection algorithmName="SHA-512" hashValue="VGIOFPdrDrRuDed9+GafSzCKlJ5SiUlO/q+lJ5a+VgbQ16p9TUI5dxjm4ckHsVvOUjCgrVSo58EUfo9p/uHvrQ==" saltValue="kIlNlsfYh9x+FbrAOOtyEQ=="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51181102362204722" right="0.51181102362204722" top="0.94488188976377963" bottom="0.39370078740157483" header="0.31496062992125984" footer="0.11811023622047245"/>
  <pageSetup paperSize="9" scale="82"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00"/>
  <sheetViews>
    <sheetView workbookViewId="0">
      <selection activeCell="A6" sqref="A6:B6"/>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63" t="s">
        <v>150</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0" t="s">
        <v>151</v>
      </c>
      <c r="B5" s="39"/>
      <c r="C5" s="37" t="s">
        <v>152</v>
      </c>
      <c r="D5" s="38"/>
      <c r="E5" s="39"/>
      <c r="F5" s="37" t="s">
        <v>153</v>
      </c>
      <c r="G5" s="38"/>
      <c r="H5" s="39"/>
      <c r="I5" s="37" t="s">
        <v>154</v>
      </c>
      <c r="J5" s="39"/>
      <c r="K5" s="9" t="s">
        <v>155</v>
      </c>
    </row>
    <row r="6" spans="1:11" ht="48.95" customHeight="1" x14ac:dyDescent="0.25">
      <c r="A6" s="44"/>
      <c r="B6" s="28"/>
      <c r="C6" s="40"/>
      <c r="D6" s="41"/>
      <c r="E6" s="28"/>
      <c r="F6" s="40"/>
      <c r="G6" s="41"/>
      <c r="H6" s="28"/>
      <c r="I6" s="40"/>
      <c r="J6" s="28"/>
      <c r="K6" s="21"/>
    </row>
    <row r="7" spans="1:11" ht="48.95" customHeight="1" x14ac:dyDescent="0.25">
      <c r="A7" s="44"/>
      <c r="B7" s="28"/>
      <c r="C7" s="40"/>
      <c r="D7" s="41"/>
      <c r="E7" s="28"/>
      <c r="F7" s="40"/>
      <c r="G7" s="41"/>
      <c r="H7" s="28"/>
      <c r="I7" s="40"/>
      <c r="J7" s="28"/>
      <c r="K7" s="21"/>
    </row>
    <row r="8" spans="1:11" ht="48.95" customHeight="1" x14ac:dyDescent="0.25">
      <c r="A8" s="44"/>
      <c r="B8" s="28"/>
      <c r="C8" s="40"/>
      <c r="D8" s="41"/>
      <c r="E8" s="28"/>
      <c r="F8" s="40"/>
      <c r="G8" s="41"/>
      <c r="H8" s="28"/>
      <c r="I8" s="40"/>
      <c r="J8" s="28"/>
      <c r="K8" s="21"/>
    </row>
    <row r="9" spans="1:11" ht="48.95" customHeight="1" x14ac:dyDescent="0.25">
      <c r="A9" s="44"/>
      <c r="B9" s="28"/>
      <c r="C9" s="40"/>
      <c r="D9" s="41"/>
      <c r="E9" s="28"/>
      <c r="F9" s="40"/>
      <c r="G9" s="41"/>
      <c r="H9" s="28"/>
      <c r="I9" s="40"/>
      <c r="J9" s="28"/>
      <c r="K9" s="21"/>
    </row>
    <row r="10" spans="1:11" ht="48.95" customHeight="1" x14ac:dyDescent="0.25">
      <c r="A10" s="44"/>
      <c r="B10" s="28"/>
      <c r="C10" s="40"/>
      <c r="D10" s="41"/>
      <c r="E10" s="28"/>
      <c r="F10" s="40"/>
      <c r="G10" s="41"/>
      <c r="H10" s="28"/>
      <c r="I10" s="40"/>
      <c r="J10" s="28"/>
      <c r="K10" s="21"/>
    </row>
    <row r="11" spans="1:11" ht="48.95" customHeight="1" x14ac:dyDescent="0.25">
      <c r="A11" s="44"/>
      <c r="B11" s="28"/>
      <c r="C11" s="40"/>
      <c r="D11" s="41"/>
      <c r="E11" s="28"/>
      <c r="F11" s="40"/>
      <c r="G11" s="41"/>
      <c r="H11" s="28"/>
      <c r="I11" s="40"/>
      <c r="J11" s="28"/>
      <c r="K11" s="21"/>
    </row>
    <row r="12" spans="1:11" ht="48.95" customHeight="1" x14ac:dyDescent="0.25">
      <c r="A12" s="44"/>
      <c r="B12" s="28"/>
      <c r="C12" s="40"/>
      <c r="D12" s="41"/>
      <c r="E12" s="28"/>
      <c r="F12" s="40"/>
      <c r="G12" s="41"/>
      <c r="H12" s="28"/>
      <c r="I12" s="40"/>
      <c r="J12" s="28"/>
      <c r="K12" s="21"/>
    </row>
    <row r="13" spans="1:11" ht="48.95" customHeight="1" x14ac:dyDescent="0.25">
      <c r="A13" s="44"/>
      <c r="B13" s="28"/>
      <c r="C13" s="40"/>
      <c r="D13" s="41"/>
      <c r="E13" s="28"/>
      <c r="F13" s="40"/>
      <c r="G13" s="41"/>
      <c r="H13" s="28"/>
      <c r="I13" s="40"/>
      <c r="J13" s="28"/>
      <c r="K13" s="21"/>
    </row>
    <row r="14" spans="1:11" ht="48.95" customHeight="1" x14ac:dyDescent="0.25">
      <c r="A14" s="44"/>
      <c r="B14" s="28"/>
      <c r="C14" s="40"/>
      <c r="D14" s="41"/>
      <c r="E14" s="28"/>
      <c r="F14" s="40"/>
      <c r="G14" s="41"/>
      <c r="H14" s="28"/>
      <c r="I14" s="40"/>
      <c r="J14" s="28"/>
      <c r="K14" s="21"/>
    </row>
    <row r="15" spans="1:11" ht="48" customHeight="1" thickBot="1" x14ac:dyDescent="0.3">
      <c r="A15" s="35"/>
      <c r="B15" s="36"/>
      <c r="C15" s="52"/>
      <c r="D15" s="57"/>
      <c r="E15" s="36"/>
      <c r="F15" s="52"/>
      <c r="G15" s="57"/>
      <c r="H15" s="36"/>
      <c r="I15" s="52"/>
      <c r="J15" s="36"/>
      <c r="K15" s="22"/>
    </row>
    <row r="16" spans="1:11" ht="18.95" customHeight="1" x14ac:dyDescent="0.25">
      <c r="A16" s="10"/>
      <c r="B16" s="10"/>
      <c r="C16" s="10"/>
      <c r="D16" s="10"/>
      <c r="E16" s="10"/>
      <c r="F16" s="10"/>
      <c r="G16" s="10"/>
      <c r="H16" s="10"/>
      <c r="I16" s="10"/>
      <c r="J16" s="10"/>
      <c r="K16" s="11"/>
    </row>
    <row r="17" spans="1:11" ht="48.95" customHeight="1" x14ac:dyDescent="0.25">
      <c r="A17" s="48" t="s">
        <v>156</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0" t="s">
        <v>30</v>
      </c>
      <c r="B19" s="39"/>
      <c r="C19" s="37" t="s">
        <v>152</v>
      </c>
      <c r="D19" s="38"/>
      <c r="E19" s="39"/>
      <c r="F19" s="37" t="s">
        <v>157</v>
      </c>
      <c r="G19" s="38"/>
      <c r="H19" s="39"/>
      <c r="I19" s="58" t="s">
        <v>154</v>
      </c>
      <c r="J19" s="56"/>
      <c r="K19" s="11"/>
    </row>
    <row r="20" spans="1:11" ht="48.95" customHeight="1" x14ac:dyDescent="0.25">
      <c r="A20" s="44"/>
      <c r="B20" s="28"/>
      <c r="C20" s="40"/>
      <c r="D20" s="41"/>
      <c r="E20" s="28"/>
      <c r="F20" s="40"/>
      <c r="G20" s="41"/>
      <c r="H20" s="28"/>
      <c r="I20" s="42"/>
      <c r="J20" s="43"/>
      <c r="K20" s="11"/>
    </row>
    <row r="21" spans="1:11" ht="48.95" customHeight="1" x14ac:dyDescent="0.25">
      <c r="A21" s="44"/>
      <c r="B21" s="28"/>
      <c r="C21" s="40"/>
      <c r="D21" s="41"/>
      <c r="E21" s="28"/>
      <c r="F21" s="40"/>
      <c r="G21" s="41"/>
      <c r="H21" s="28"/>
      <c r="I21" s="42"/>
      <c r="J21" s="43"/>
      <c r="K21" s="11"/>
    </row>
    <row r="22" spans="1:11" ht="48.95" customHeight="1" x14ac:dyDescent="0.25">
      <c r="A22" s="44"/>
      <c r="B22" s="28"/>
      <c r="C22" s="40"/>
      <c r="D22" s="41"/>
      <c r="E22" s="28"/>
      <c r="F22" s="40"/>
      <c r="G22" s="41"/>
      <c r="H22" s="28"/>
      <c r="I22" s="42"/>
      <c r="J22" s="43"/>
      <c r="K22" s="11"/>
    </row>
    <row r="23" spans="1:11" ht="48.95" customHeight="1" x14ac:dyDescent="0.25">
      <c r="A23" s="44"/>
      <c r="B23" s="28"/>
      <c r="C23" s="40"/>
      <c r="D23" s="41"/>
      <c r="E23" s="28"/>
      <c r="F23" s="40"/>
      <c r="G23" s="41"/>
      <c r="H23" s="28"/>
      <c r="I23" s="42"/>
      <c r="J23" s="43"/>
      <c r="K23" s="11"/>
    </row>
    <row r="24" spans="1:11" ht="48.95" customHeight="1" x14ac:dyDescent="0.25">
      <c r="A24" s="44"/>
      <c r="B24" s="28"/>
      <c r="C24" s="40"/>
      <c r="D24" s="41"/>
      <c r="E24" s="28"/>
      <c r="F24" s="40"/>
      <c r="G24" s="41"/>
      <c r="H24" s="28"/>
      <c r="I24" s="42"/>
      <c r="J24" s="43"/>
      <c r="K24" s="11"/>
    </row>
    <row r="25" spans="1:11" ht="48.95" customHeight="1" x14ac:dyDescent="0.25">
      <c r="A25" s="44"/>
      <c r="B25" s="28"/>
      <c r="C25" s="40"/>
      <c r="D25" s="41"/>
      <c r="E25" s="28"/>
      <c r="F25" s="40"/>
      <c r="G25" s="41"/>
      <c r="H25" s="28"/>
      <c r="I25" s="42"/>
      <c r="J25" s="43"/>
      <c r="K25" s="11"/>
    </row>
    <row r="26" spans="1:11" ht="48.95" customHeight="1" x14ac:dyDescent="0.25">
      <c r="A26" s="44"/>
      <c r="B26" s="28"/>
      <c r="C26" s="40"/>
      <c r="D26" s="41"/>
      <c r="E26" s="28"/>
      <c r="F26" s="40"/>
      <c r="G26" s="41"/>
      <c r="H26" s="28"/>
      <c r="I26" s="42"/>
      <c r="J26" s="43"/>
      <c r="K26" s="11"/>
    </row>
    <row r="27" spans="1:11" ht="48.95" customHeight="1" x14ac:dyDescent="0.25">
      <c r="A27" s="44"/>
      <c r="B27" s="28"/>
      <c r="C27" s="40"/>
      <c r="D27" s="41"/>
      <c r="E27" s="28"/>
      <c r="F27" s="40"/>
      <c r="G27" s="41"/>
      <c r="H27" s="28"/>
      <c r="I27" s="42"/>
      <c r="J27" s="43"/>
      <c r="K27" s="11"/>
    </row>
    <row r="28" spans="1:11" ht="48.95" customHeight="1" x14ac:dyDescent="0.25">
      <c r="A28" s="44"/>
      <c r="B28" s="28"/>
      <c r="C28" s="40"/>
      <c r="D28" s="41"/>
      <c r="E28" s="28"/>
      <c r="F28" s="40"/>
      <c r="G28" s="41"/>
      <c r="H28" s="28"/>
      <c r="I28" s="42"/>
      <c r="J28" s="43"/>
      <c r="K28" s="11"/>
    </row>
    <row r="29" spans="1:11" ht="48.95" customHeight="1" x14ac:dyDescent="0.25">
      <c r="A29" s="44"/>
      <c r="B29" s="28"/>
      <c r="C29" s="40"/>
      <c r="D29" s="41"/>
      <c r="E29" s="28"/>
      <c r="F29" s="40"/>
      <c r="G29" s="41"/>
      <c r="H29" s="28"/>
      <c r="I29" s="42"/>
      <c r="J29" s="43"/>
      <c r="K29" s="11"/>
    </row>
    <row r="31" spans="1:11" ht="33" customHeight="1" x14ac:dyDescent="0.25">
      <c r="A31" s="53"/>
      <c r="B31" s="29"/>
      <c r="C31" s="29"/>
      <c r="D31" s="29"/>
      <c r="E31" s="29"/>
      <c r="F31" s="29"/>
      <c r="G31" s="29"/>
      <c r="H31" s="29"/>
      <c r="I31" s="29"/>
      <c r="J31" s="29"/>
    </row>
    <row r="33" spans="1:10" ht="15.95" customHeight="1" x14ac:dyDescent="0.25">
      <c r="A33" s="62" t="s">
        <v>158</v>
      </c>
      <c r="B33" s="29"/>
      <c r="C33" s="29"/>
      <c r="D33" s="29"/>
      <c r="E33" s="29"/>
      <c r="F33" s="29"/>
      <c r="G33" s="29"/>
      <c r="H33" s="29"/>
      <c r="I33" s="29"/>
      <c r="J33" s="29"/>
    </row>
    <row r="34" spans="1:10" ht="15.95" customHeight="1" thickBot="1" x14ac:dyDescent="0.3"/>
    <row r="35" spans="1:10" ht="15.95" customHeight="1" x14ac:dyDescent="0.25">
      <c r="A35" s="8" t="s">
        <v>29</v>
      </c>
      <c r="B35" s="54" t="s">
        <v>159</v>
      </c>
      <c r="C35" s="38"/>
      <c r="D35" s="38"/>
      <c r="E35" s="38"/>
      <c r="F35" s="38"/>
      <c r="G35" s="39"/>
      <c r="H35" s="55" t="s">
        <v>160</v>
      </c>
      <c r="I35" s="38"/>
      <c r="J35" s="56"/>
    </row>
    <row r="36" spans="1:10" ht="48" customHeight="1" x14ac:dyDescent="0.25">
      <c r="A36" s="23" t="s">
        <v>161</v>
      </c>
      <c r="B36" s="46" t="s">
        <v>162</v>
      </c>
      <c r="C36" s="41"/>
      <c r="D36" s="41"/>
      <c r="E36" s="41"/>
      <c r="F36" s="41"/>
      <c r="G36" s="28"/>
      <c r="H36" s="49"/>
      <c r="I36" s="41"/>
      <c r="J36" s="43"/>
    </row>
    <row r="37" spans="1:10" ht="48" customHeight="1" x14ac:dyDescent="0.25">
      <c r="A37" s="23" t="s">
        <v>163</v>
      </c>
      <c r="B37" s="46" t="s">
        <v>164</v>
      </c>
      <c r="C37" s="41"/>
      <c r="D37" s="41"/>
      <c r="E37" s="41"/>
      <c r="F37" s="41"/>
      <c r="G37" s="28"/>
      <c r="H37" s="49"/>
      <c r="I37" s="41"/>
      <c r="J37" s="43"/>
    </row>
    <row r="38" spans="1:10" ht="48" customHeight="1" x14ac:dyDescent="0.25">
      <c r="A38" s="23" t="s">
        <v>165</v>
      </c>
      <c r="B38" s="46" t="s">
        <v>166</v>
      </c>
      <c r="C38" s="41"/>
      <c r="D38" s="41"/>
      <c r="E38" s="41"/>
      <c r="F38" s="41"/>
      <c r="G38" s="28"/>
      <c r="H38" s="49"/>
      <c r="I38" s="41"/>
      <c r="J38" s="43"/>
    </row>
    <row r="39" spans="1:10" ht="48" customHeight="1" x14ac:dyDescent="0.25">
      <c r="A39" s="23" t="s">
        <v>167</v>
      </c>
      <c r="B39" s="46" t="s">
        <v>168</v>
      </c>
      <c r="C39" s="41"/>
      <c r="D39" s="41"/>
      <c r="E39" s="41"/>
      <c r="F39" s="41"/>
      <c r="G39" s="28"/>
      <c r="H39" s="49"/>
      <c r="I39" s="41"/>
      <c r="J39" s="43"/>
    </row>
    <row r="40" spans="1:10" ht="48" customHeight="1" x14ac:dyDescent="0.25">
      <c r="A40" s="24"/>
      <c r="B40" s="47"/>
      <c r="C40" s="41"/>
      <c r="D40" s="41"/>
      <c r="E40" s="41"/>
      <c r="F40" s="41"/>
      <c r="G40" s="28"/>
      <c r="H40" s="49"/>
      <c r="I40" s="41"/>
      <c r="J40" s="43"/>
    </row>
    <row r="41" spans="1:10" ht="48" customHeight="1" x14ac:dyDescent="0.25">
      <c r="A41" s="24"/>
      <c r="B41" s="47"/>
      <c r="C41" s="41"/>
      <c r="D41" s="41"/>
      <c r="E41" s="41"/>
      <c r="F41" s="41"/>
      <c r="G41" s="28"/>
      <c r="H41" s="49"/>
      <c r="I41" s="41"/>
      <c r="J41" s="43"/>
    </row>
    <row r="42" spans="1:10" ht="48" customHeight="1" x14ac:dyDescent="0.25">
      <c r="A42" s="24"/>
      <c r="B42" s="47"/>
      <c r="C42" s="41"/>
      <c r="D42" s="41"/>
      <c r="E42" s="41"/>
      <c r="F42" s="41"/>
      <c r="G42" s="28"/>
      <c r="H42" s="49"/>
      <c r="I42" s="41"/>
      <c r="J42" s="43"/>
    </row>
    <row r="43" spans="1:10" ht="48" customHeight="1" x14ac:dyDescent="0.25">
      <c r="A43" s="24"/>
      <c r="B43" s="47"/>
      <c r="C43" s="41"/>
      <c r="D43" s="41"/>
      <c r="E43" s="41"/>
      <c r="F43" s="41"/>
      <c r="G43" s="28"/>
      <c r="H43" s="49"/>
      <c r="I43" s="41"/>
      <c r="J43" s="43"/>
    </row>
    <row r="44" spans="1:10" ht="48" customHeight="1" x14ac:dyDescent="0.25">
      <c r="A44" s="24"/>
      <c r="B44" s="47"/>
      <c r="C44" s="41"/>
      <c r="D44" s="41"/>
      <c r="E44" s="41"/>
      <c r="F44" s="41"/>
      <c r="G44" s="28"/>
      <c r="H44" s="49"/>
      <c r="I44" s="41"/>
      <c r="J44" s="43"/>
    </row>
    <row r="45" spans="1:10" ht="48" customHeight="1" x14ac:dyDescent="0.25">
      <c r="A45" s="24"/>
      <c r="B45" s="47"/>
      <c r="C45" s="41"/>
      <c r="D45" s="41"/>
      <c r="E45" s="41"/>
      <c r="F45" s="41"/>
      <c r="G45" s="28"/>
      <c r="H45" s="49"/>
      <c r="I45" s="41"/>
      <c r="J45" s="43"/>
    </row>
    <row r="46" spans="1:10" ht="48.95" customHeight="1" thickBot="1" x14ac:dyDescent="0.3">
      <c r="A46" s="25"/>
      <c r="B46" s="64"/>
      <c r="C46" s="57"/>
      <c r="D46" s="57"/>
      <c r="E46" s="57"/>
      <c r="F46" s="57"/>
      <c r="G46" s="36"/>
      <c r="H46" s="59"/>
      <c r="I46" s="60"/>
      <c r="J46" s="61"/>
    </row>
    <row r="48" spans="1:10" ht="102" customHeight="1" x14ac:dyDescent="0.25">
      <c r="A48" s="53" t="s">
        <v>169</v>
      </c>
      <c r="B48" s="29"/>
      <c r="C48" s="29"/>
      <c r="D48" s="29"/>
      <c r="E48" s="29"/>
      <c r="F48" s="29"/>
      <c r="G48" s="29"/>
      <c r="H48" s="29"/>
      <c r="I48" s="29"/>
      <c r="J48" s="29"/>
    </row>
    <row r="51" spans="1:10" x14ac:dyDescent="0.25">
      <c r="A51" s="45" t="s">
        <v>170</v>
      </c>
      <c r="B51" s="29"/>
      <c r="C51" s="29"/>
      <c r="D51" s="29"/>
      <c r="E51" s="51"/>
      <c r="F51" s="29"/>
      <c r="G51" s="29"/>
      <c r="H51" s="29"/>
      <c r="I51" s="29"/>
      <c r="J51" s="29"/>
    </row>
    <row r="53" spans="1:10" x14ac:dyDescent="0.25">
      <c r="A53" s="45" t="s">
        <v>171</v>
      </c>
      <c r="B53" s="29"/>
      <c r="C53" s="29"/>
      <c r="D53" s="29"/>
      <c r="E53" s="51"/>
      <c r="F53" s="29"/>
      <c r="G53" s="29"/>
      <c r="H53" s="29"/>
      <c r="I53" s="29"/>
      <c r="J53" s="29"/>
    </row>
    <row r="100" spans="1:1" ht="15.75" x14ac:dyDescent="0.25">
      <c r="A100" t="s">
        <v>172</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9055118110236221" right="0.39370078740157483" top="0.74803149606299213" bottom="0.74803149606299213" header="0.31496062992125984" footer="0.31496062992125984"/>
  <pageSetup paperSize="9" scale="66"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Žilvinas Balsevičius</cp:lastModifiedBy>
  <cp:lastPrinted>2026-08-27T10:27:09Z</cp:lastPrinted>
  <dcterms:created xsi:type="dcterms:W3CDTF">2023-04-04T12:16:45Z</dcterms:created>
  <dcterms:modified xsi:type="dcterms:W3CDTF">2026-08-27T10:27:19Z</dcterms:modified>
</cp:coreProperties>
</file>