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statybos\Pirkimui\Pirkimas 09 po II konsultacijos\pastabos\final final\"/>
    </mc:Choice>
  </mc:AlternateContent>
  <xr:revisionPtr revIDLastSave="0" documentId="13_ncr:1_{BFE12A63-D669-45BF-9F0B-7BEBE7F3B900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1" l="1"/>
  <c r="F100" i="1"/>
  <c r="F99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0" i="1"/>
  <c r="F69" i="1"/>
  <c r="F68" i="1"/>
  <c r="F67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71" i="1" l="1"/>
  <c r="F102" i="1"/>
  <c r="F94" i="1"/>
  <c r="F62" i="1"/>
  <c r="F104" i="1" l="1"/>
  <c r="F105" i="1" s="1"/>
  <c r="F106" i="1" s="1"/>
</calcChain>
</file>

<file path=xl/sharedStrings.xml><?xml version="1.0" encoding="utf-8"?>
<sst xmlns="http://schemas.openxmlformats.org/spreadsheetml/2006/main" count="228" uniqueCount="136">
  <si>
    <t>Nr.</t>
  </si>
  <si>
    <t xml:space="preserve">Aprašymas </t>
  </si>
  <si>
    <t xml:space="preserve">Mato vnt. </t>
  </si>
  <si>
    <t>Suma be PVM</t>
  </si>
  <si>
    <t>vnt.</t>
  </si>
  <si>
    <t>kompl.</t>
  </si>
  <si>
    <t>Signalų tinklo praplėtimo prietaisas</t>
  </si>
  <si>
    <t>Skydų, elektrotechninių komponentų, skirtų visų įrenginių elektros paskirstymui ir valdymui, komplektas</t>
  </si>
  <si>
    <t>Instaliaciniai darbai ir medžiagos</t>
  </si>
  <si>
    <t>DS_2.1</t>
  </si>
  <si>
    <t>Plačiajuostė garso kolonėlė</t>
  </si>
  <si>
    <t>DS_2.2</t>
  </si>
  <si>
    <t>Laikiklis DS_2.1 kolonėlei</t>
  </si>
  <si>
    <t>DS_2.3</t>
  </si>
  <si>
    <t>Žemų dažnių garso kolonėlė</t>
  </si>
  <si>
    <t>DS_2.4</t>
  </si>
  <si>
    <t>Plačiajuostė garso kolonėlė priekinėms eilėms</t>
  </si>
  <si>
    <t>DS_2.5</t>
  </si>
  <si>
    <t>Laikiklis DS_2.4 kolonėlei</t>
  </si>
  <si>
    <t>DS_2.6</t>
  </si>
  <si>
    <t>Monitorinė garso kolonėlė atlikėjams</t>
  </si>
  <si>
    <t>DS_2.7</t>
  </si>
  <si>
    <t>Garso procesorius</t>
  </si>
  <si>
    <t>DS_2.8</t>
  </si>
  <si>
    <t>Garso valdymo pultas ir jungčių blokas</t>
  </si>
  <si>
    <t>DS_2.9</t>
  </si>
  <si>
    <t>Bevielės mikrofono sistemos imtuvas</t>
  </si>
  <si>
    <t>DS_2.10</t>
  </si>
  <si>
    <t>Radijo signalo stiprintuvas</t>
  </si>
  <si>
    <t>DS_2.11</t>
  </si>
  <si>
    <t>Radijo signalo antena</t>
  </si>
  <si>
    <t>DS_2.12</t>
  </si>
  <si>
    <t>Bodypack siųstuvas mikrofonui</t>
  </si>
  <si>
    <t>DS_2.13</t>
  </si>
  <si>
    <t>Mikrofonas su lankeliu</t>
  </si>
  <si>
    <t>DS_2.14</t>
  </si>
  <si>
    <t>Dinaminis rankoje laikomas mikrofonas</t>
  </si>
  <si>
    <t>DS_2.15</t>
  </si>
  <si>
    <t>Instrumentinių mikrofonų komplektas</t>
  </si>
  <si>
    <t>DS_2.16</t>
  </si>
  <si>
    <t>Mušamųjų instrumentų mikrofonų komplektas</t>
  </si>
  <si>
    <t>DS_2.17</t>
  </si>
  <si>
    <t>Kondensatorinių instrumentinių mikrofonų komplektas</t>
  </si>
  <si>
    <t>DS_2.18</t>
  </si>
  <si>
    <t>Vokalinis mikrofonas</t>
  </si>
  <si>
    <t>DS_2.19</t>
  </si>
  <si>
    <t>Dinaminis instrumentinis mikrofonas</t>
  </si>
  <si>
    <t>DS_2.20</t>
  </si>
  <si>
    <t>Dvigubas mikrofonų laikiklis</t>
  </si>
  <si>
    <t>DS_2.21</t>
  </si>
  <si>
    <t>Žemas mikrofono stovas</t>
  </si>
  <si>
    <t>DS_2.22</t>
  </si>
  <si>
    <t>Mikrofono stovas</t>
  </si>
  <si>
    <t>DS_2.23</t>
  </si>
  <si>
    <t>Stereo Direct Box</t>
  </si>
  <si>
    <t>DS_2.24</t>
  </si>
  <si>
    <t>Mono Direct Box</t>
  </si>
  <si>
    <t>DS_2.25</t>
  </si>
  <si>
    <t>Įleidžiamas į lubas garsiakalbis pranešimams ir foninei muzikai fojė patalpoje</t>
  </si>
  <si>
    <t>DS_2.26</t>
  </si>
  <si>
    <t>Įleidžiamas į lubas žemų dažnių garsiakalbis fojė patalpoje</t>
  </si>
  <si>
    <t>DS_2.27</t>
  </si>
  <si>
    <t>Stiprintuvas DS_2.25 garsiakalbiams</t>
  </si>
  <si>
    <t>DS_2.28</t>
  </si>
  <si>
    <t>Stiprintuvas DS_2.26 garsiakalbiams</t>
  </si>
  <si>
    <t>DS_2.30</t>
  </si>
  <si>
    <t>Mikrofonas pranešimams operatoriaus darbo vietoje</t>
  </si>
  <si>
    <t>DS_2.31</t>
  </si>
  <si>
    <t>DS_2.32</t>
  </si>
  <si>
    <t>DS_2.33</t>
  </si>
  <si>
    <t>ELEKTROS DISTRIBUCINĖ SISTEMA</t>
  </si>
  <si>
    <t>DS_5.1</t>
  </si>
  <si>
    <t>Grindinė dėžutė su elektros ir signalo jungtimis</t>
  </si>
  <si>
    <t>DS_5.2</t>
  </si>
  <si>
    <t>Sieninė dėžutė su elektros ir signalo jungtimis</t>
  </si>
  <si>
    <t>DS_5.3</t>
  </si>
  <si>
    <t>Rozečių blokas operatorinėje</t>
  </si>
  <si>
    <t>MS_2.1</t>
  </si>
  <si>
    <t>MS_2.1.1</t>
  </si>
  <si>
    <t>MS_2.2</t>
  </si>
  <si>
    <t>Žemų dažnių kolonėlė</t>
  </si>
  <si>
    <t>MS_2.2.1</t>
  </si>
  <si>
    <t>MS_2.3</t>
  </si>
  <si>
    <t>MS_2.4</t>
  </si>
  <si>
    <t>Skaitmeninis garso valdymo pultas</t>
  </si>
  <si>
    <t xml:space="preserve">kompl. </t>
  </si>
  <si>
    <t>MS_2.5</t>
  </si>
  <si>
    <t>MS_2.6</t>
  </si>
  <si>
    <t>MS_2.7</t>
  </si>
  <si>
    <t>MS_2.8</t>
  </si>
  <si>
    <t>Bosinio būgno mikrofonas</t>
  </si>
  <si>
    <t>MS_2.9</t>
  </si>
  <si>
    <t>MS_2.10</t>
  </si>
  <si>
    <t>MS_2.11</t>
  </si>
  <si>
    <t>MS_2.12</t>
  </si>
  <si>
    <t>MS_2.13</t>
  </si>
  <si>
    <t>MS_2.14</t>
  </si>
  <si>
    <t>Įrangos komutacinė spinta</t>
  </si>
  <si>
    <t>MS_4.1</t>
  </si>
  <si>
    <t>MS_4.2</t>
  </si>
  <si>
    <t>Suma</t>
  </si>
  <si>
    <t>Pirkimo dalis Nr. 2 ĮGARSINIMO ĮRANGA
Didžioji LSPO salė</t>
  </si>
  <si>
    <t>LSPO Mažoji salė
ĮGARSINIMO ĮRANGA</t>
  </si>
  <si>
    <t>Laikiklis MS_2.1 kolonėlei</t>
  </si>
  <si>
    <t>Laikiklis MS_2.2 kolonėlei</t>
  </si>
  <si>
    <t>PRIEDAS „PASIŪLYMO FORMA - TIEKĖJO PASIŪLYMAS“</t>
  </si>
  <si>
    <t>Kam: Koncertinei įstaigai Lietuvos simfoninis pučiamųjų orkestras</t>
  </si>
  <si>
    <t>2026-__-__</t>
  </si>
  <si>
    <t>Tiekėjo pavadinimas / Ūkio subjektų grupės nariai:</t>
  </si>
  <si>
    <t>Tiekėjo kodas:</t>
  </si>
  <si>
    <t>Tiekėjo adresas:</t>
  </si>
  <si>
    <t>Tiekėjo PVM mokėtojo kodas(-ai):</t>
  </si>
  <si>
    <t>Tiekėjo / Ūkio subjektų grupės atsakingo partnerio sąskaitos numeris, banko pavadinimas ir banko kodas</t>
  </si>
  <si>
    <t>Asmens atsakingo už pasiūlymą vardas, pavardė:</t>
  </si>
  <si>
    <t>Asmens atsakingo už pasiūlymą telefono numeris:</t>
  </si>
  <si>
    <t>Asmens atsakingo už pasiūlymą el. pašto adresas:</t>
  </si>
  <si>
    <t>Tiekėjo / Ūkio subjektų grupės, laimėjimo atveju, pasirašančio sutartį asmens vardas, pavardė, pareigos</t>
  </si>
  <si>
    <t>Tiekėjo / Ūkio subjektų grupės, laimėjimo atveju, už sutarties vykdymą atsakingo asmens vardas, pavardė, telefono numeris, elektroninio pašto adresas</t>
  </si>
  <si>
    <t>(1) Tiekėjo / Ūkio subjektų grupės narių, (2) ūkio subjektų, kurių pajėgumais remiamasi, ir (3) jei pašalinimo pagrindai taikomi visiems subtiekėjams - subtiekėjų: kolegialaus priežiūros organo (Stebėtojų tarybos) ir (ar) kolegialaus valdymo organo (Valdybos) narių sąrašas (jei sudaryta) ir (ar) asmuo, kuriam suteikti VPĮ 46 str. 2 d. 2 p. numatyti įgaliojimai</t>
  </si>
  <si>
    <t>Tiekėjo patvirtinimai:</t>
  </si>
  <si>
    <t>1. Šiuo pasiūlymu pažymime, kad sutinkame su visomis pirkimo sąlygomis, nustatytomis:
1.1. viešojo pirkimo dokumentuose;
1.2. kituose pirkimo dokumentuose (jų paaiškinimuose, papildymuose).</t>
  </si>
  <si>
    <t>2. Patvirtiname, kad informacija ir duomenys, pateikti pasiūlyme, yra teisingi ir apima viską, ko reikia tinkamam sutarties įvykdymui.</t>
  </si>
  <si>
    <t>3. Patvirtiname, kad jei pasiūlyme nenurodyti kolegialaus priežiūros/valdymo organų nariai, šie organai juridiniuose asmenyse nėra sudaryti (taikoma, kai pirkimo dokumentuose nustatyti pašalinimo pagrindai).</t>
  </si>
  <si>
    <t>3. Pasiūlymas galioja iki termino, nustatyto pirkimo dokumentuose.</t>
  </si>
  <si>
    <t>Tiekėjo siūlomi prekių įkainiai:</t>
  </si>
  <si>
    <t>KULTŪROS PASKIRTIES PASTATO, T. ŠEVČENKOS G. 19A, VILNIUS, 
SCENOS TECHNOLOGIJŲ ĮRANGA
II PIRKIMO DALIS "ĮGARSINIMO ĮRANGA"</t>
  </si>
  <si>
    <t>Mato vnt. kaina be PVM</t>
  </si>
  <si>
    <t>*Perkančioji organizacija neįsipareigoja nupirkti viso preliminaraus prekių kiekio. Prekės bus perkamos pagal faktinį poreikį ir finansines galimybes.</t>
  </si>
  <si>
    <t>Preliminarus kiekis*</t>
  </si>
  <si>
    <t>Bendra pasiūlymo kaina, Eur be PVM:</t>
  </si>
  <si>
    <t>PVM tarifas (%)</t>
  </si>
  <si>
    <t>PVM suma, Eur:</t>
  </si>
  <si>
    <t>Bendra pasiūlymo II dalies kaina, Eur su PVM*</t>
  </si>
  <si>
    <t>val.</t>
  </si>
  <si>
    <t>Garso įrangos komutacinė spinta</t>
  </si>
  <si>
    <t>Monitorinė plačiajuostė kolonėlė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</si>
</sst>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\ [$€-1]"/>
    <numFmt numFmtId="165" formatCode="#,##0.00\ [$€-483]"/>
    <numFmt numFmtId="166" formatCode="[$€-2]\ #,##0.00;[Red]\-[$€-2]\ #,##0.00"/>
    <numFmt numFmtId="167" formatCode="[$€-2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6" fontId="5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6" fontId="5" fillId="0" borderId="2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0" fillId="2" borderId="1" xfId="0" applyNumberFormat="1" applyFill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" fontId="9" fillId="0" borderId="4" xfId="0" applyNumberFormat="1" applyFont="1" applyBorder="1"/>
    <xf numFmtId="4" fontId="9" fillId="0" borderId="0" xfId="0" applyNumberFormat="1" applyFont="1"/>
    <xf numFmtId="4" fontId="9" fillId="0" borderId="5" xfId="0" applyNumberFormat="1" applyFont="1" applyBorder="1"/>
    <xf numFmtId="4" fontId="10" fillId="0" borderId="5" xfId="0" applyNumberFormat="1" applyFont="1" applyBorder="1"/>
    <xf numFmtId="4" fontId="10" fillId="0" borderId="6" xfId="0" applyNumberFormat="1" applyFont="1" applyBorder="1"/>
    <xf numFmtId="0" fontId="9" fillId="0" borderId="0" xfId="0" applyFont="1"/>
    <xf numFmtId="4" fontId="10" fillId="0" borderId="0" xfId="0" applyNumberFormat="1" applyFont="1"/>
    <xf numFmtId="4" fontId="10" fillId="0" borderId="7" xfId="0" applyNumberFormat="1" applyFont="1" applyBorder="1"/>
    <xf numFmtId="4" fontId="11" fillId="0" borderId="4" xfId="0" applyNumberFormat="1" applyFont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" fontId="11" fillId="0" borderId="8" xfId="0" applyNumberFormat="1" applyFont="1" applyBorder="1"/>
    <xf numFmtId="4" fontId="9" fillId="0" borderId="9" xfId="0" applyNumberFormat="1" applyFont="1" applyBorder="1"/>
    <xf numFmtId="4" fontId="9" fillId="0" borderId="13" xfId="0" applyNumberFormat="1" applyFont="1" applyBorder="1"/>
    <xf numFmtId="0" fontId="10" fillId="0" borderId="0" xfId="0" applyFont="1"/>
    <xf numFmtId="0" fontId="10" fillId="0" borderId="7" xfId="0" applyFont="1" applyBorder="1"/>
    <xf numFmtId="4" fontId="11" fillId="0" borderId="0" xfId="0" applyNumberFormat="1" applyFont="1"/>
    <xf numFmtId="4" fontId="10" fillId="0" borderId="0" xfId="0" applyNumberFormat="1" applyFont="1" applyAlignment="1">
      <alignment horizontal="left" vertical="center" wrapText="1"/>
    </xf>
    <xf numFmtId="4" fontId="10" fillId="0" borderId="0" xfId="0" applyNumberFormat="1" applyFont="1" applyAlignment="1">
      <alignment wrapText="1"/>
    </xf>
    <xf numFmtId="4" fontId="11" fillId="4" borderId="32" xfId="0" applyNumberFormat="1" applyFont="1" applyFill="1" applyBorder="1" applyAlignment="1">
      <alignment horizontal="center" vertical="center" wrapText="1"/>
    </xf>
    <xf numFmtId="4" fontId="11" fillId="0" borderId="27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vertical="center" wrapText="1"/>
    </xf>
    <xf numFmtId="4" fontId="10" fillId="0" borderId="0" xfId="0" applyNumberFormat="1" applyFont="1" applyAlignment="1">
      <alignment horizontal="center" vertical="center" wrapText="1"/>
    </xf>
    <xf numFmtId="2" fontId="10" fillId="0" borderId="32" xfId="0" applyNumberFormat="1" applyFont="1" applyBorder="1" applyAlignment="1">
      <alignment horizontal="center" vertical="center" wrapText="1"/>
    </xf>
    <xf numFmtId="4" fontId="10" fillId="4" borderId="33" xfId="0" applyNumberFormat="1" applyFont="1" applyFill="1" applyBorder="1" applyAlignment="1">
      <alignment horizontal="center" vertical="center" wrapText="1"/>
    </xf>
    <xf numFmtId="4" fontId="10" fillId="0" borderId="27" xfId="0" applyNumberFormat="1" applyFont="1" applyBorder="1" applyAlignment="1">
      <alignment horizontal="center" vertical="center" wrapText="1"/>
    </xf>
    <xf numFmtId="4" fontId="11" fillId="4" borderId="34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4" fontId="10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left" vertical="center" wrapText="1"/>
    </xf>
    <xf numFmtId="49" fontId="11" fillId="0" borderId="4" xfId="0" applyNumberFormat="1" applyFont="1" applyBorder="1" applyAlignment="1">
      <alignment horizontal="center"/>
    </xf>
    <xf numFmtId="4" fontId="9" fillId="0" borderId="0" xfId="0" applyNumberFormat="1" applyFont="1"/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 applyProtection="1">
      <alignment horizontal="center" vertical="center" wrapText="1"/>
      <protection locked="0"/>
    </xf>
    <xf numFmtId="4" fontId="9" fillId="0" borderId="0" xfId="0" applyNumberFormat="1" applyFont="1" applyProtection="1">
      <protection locked="0"/>
    </xf>
    <xf numFmtId="49" fontId="10" fillId="0" borderId="10" xfId="0" applyNumberFormat="1" applyFont="1" applyBorder="1" applyAlignment="1">
      <alignment horizontal="left" vertical="center"/>
    </xf>
    <xf numFmtId="4" fontId="10" fillId="0" borderId="11" xfId="0" applyNumberFormat="1" applyFont="1" applyBorder="1" applyAlignment="1">
      <alignment horizontal="left" vertical="center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49" fontId="11" fillId="0" borderId="24" xfId="0" applyNumberFormat="1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49" fontId="10" fillId="0" borderId="2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49" fontId="10" fillId="0" borderId="14" xfId="0" applyNumberFormat="1" applyFont="1" applyBorder="1" applyAlignment="1">
      <alignment horizontal="left" vertical="center"/>
    </xf>
    <xf numFmtId="4" fontId="10" fillId="0" borderId="15" xfId="0" applyNumberFormat="1" applyFont="1" applyBorder="1" applyAlignment="1">
      <alignment horizontal="left" vertical="center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17" xfId="0" applyFont="1" applyBorder="1" applyAlignment="1" applyProtection="1">
      <alignment horizontal="left" vertical="center" wrapText="1"/>
      <protection locked="0"/>
    </xf>
    <xf numFmtId="0" fontId="10" fillId="0" borderId="18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/>
    <xf numFmtId="49" fontId="10" fillId="0" borderId="29" xfId="0" applyNumberFormat="1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49" fontId="10" fillId="0" borderId="14" xfId="0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wrapText="1"/>
    </xf>
    <xf numFmtId="49" fontId="10" fillId="0" borderId="19" xfId="0" applyNumberFormat="1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 wrapText="1"/>
    </xf>
  </cellXfs>
  <cellStyles count="3">
    <cellStyle name="Currency 2" xfId="2" xr:uid="{FA557A6A-2297-46EF-87CF-6697CB627F2C}"/>
    <cellStyle name="Normal" xfId="0" builtinId="0"/>
    <cellStyle name="Normal 2" xfId="1" xr:uid="{CD33F8A5-C2B6-4B87-B8A4-A70C15D0D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tabSelected="1" topLeftCell="A28" workbookViewId="0">
      <selection activeCell="A54" sqref="A54"/>
    </sheetView>
  </sheetViews>
  <sheetFormatPr defaultRowHeight="15" x14ac:dyDescent="0.25"/>
  <cols>
    <col min="1" max="1" width="9" customWidth="1"/>
    <col min="2" max="2" width="37" customWidth="1"/>
    <col min="3" max="3" width="12" customWidth="1"/>
    <col min="4" max="4" width="13.28515625" customWidth="1"/>
    <col min="5" max="5" width="17.28515625" customWidth="1"/>
    <col min="6" max="6" width="18.42578125" customWidth="1"/>
  </cols>
  <sheetData>
    <row r="1" spans="1:26" s="39" customFormat="1" ht="15.75" customHeight="1" x14ac:dyDescent="0.25">
      <c r="A1" s="34"/>
      <c r="B1" s="35"/>
      <c r="C1" s="35"/>
      <c r="D1" s="35"/>
      <c r="E1" s="35"/>
      <c r="F1" s="35"/>
      <c r="G1" s="36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8"/>
    </row>
    <row r="2" spans="1:26" s="39" customFormat="1" ht="15.75" customHeight="1" x14ac:dyDescent="0.25">
      <c r="A2" s="67" t="s">
        <v>105</v>
      </c>
      <c r="B2" s="68"/>
      <c r="C2" s="68"/>
      <c r="D2" s="68"/>
      <c r="E2" s="68"/>
      <c r="F2" s="68"/>
      <c r="G2" s="35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1"/>
    </row>
    <row r="3" spans="1:26" s="39" customFormat="1" ht="45" customHeight="1" x14ac:dyDescent="0.25">
      <c r="A3" s="69" t="s">
        <v>125</v>
      </c>
      <c r="B3" s="68"/>
      <c r="C3" s="68"/>
      <c r="D3" s="68"/>
      <c r="E3" s="68"/>
      <c r="F3" s="68"/>
      <c r="G3" s="35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1"/>
    </row>
    <row r="4" spans="1:26" s="39" customFormat="1" ht="12" customHeight="1" x14ac:dyDescent="0.25">
      <c r="A4" s="42"/>
      <c r="B4" s="43"/>
      <c r="C4" s="43"/>
      <c r="D4" s="43"/>
      <c r="E4" s="43"/>
      <c r="F4" s="43"/>
      <c r="G4" s="35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1"/>
    </row>
    <row r="5" spans="1:26" s="39" customFormat="1" ht="16.5" customHeight="1" x14ac:dyDescent="0.25">
      <c r="A5" s="70" t="s">
        <v>106</v>
      </c>
      <c r="B5" s="68"/>
      <c r="C5" s="68"/>
      <c r="D5" s="68"/>
      <c r="E5" s="68"/>
      <c r="F5" s="68"/>
      <c r="G5" s="35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1"/>
    </row>
    <row r="6" spans="1:26" s="39" customFormat="1" ht="16.5" customHeight="1" x14ac:dyDescent="0.25">
      <c r="A6" s="71" t="s">
        <v>107</v>
      </c>
      <c r="B6" s="72"/>
      <c r="C6" s="72"/>
      <c r="D6" s="72"/>
      <c r="E6" s="72"/>
      <c r="F6" s="72"/>
      <c r="G6" s="35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1"/>
    </row>
    <row r="7" spans="1:26" s="39" customFormat="1" ht="16.5" customHeight="1" thickBot="1" x14ac:dyDescent="0.3">
      <c r="A7" s="44"/>
      <c r="B7" s="45"/>
      <c r="C7" s="45"/>
      <c r="D7" s="45"/>
      <c r="E7" s="45"/>
      <c r="F7" s="45"/>
      <c r="G7" s="35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</row>
    <row r="8" spans="1:26" s="39" customFormat="1" ht="15.95" customHeight="1" x14ac:dyDescent="0.25">
      <c r="A8" s="73" t="s">
        <v>108</v>
      </c>
      <c r="B8" s="74"/>
      <c r="C8" s="75"/>
      <c r="D8" s="75"/>
      <c r="E8" s="75"/>
      <c r="F8" s="76"/>
      <c r="G8" s="46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1"/>
    </row>
    <row r="9" spans="1:26" s="39" customFormat="1" ht="18" customHeight="1" x14ac:dyDescent="0.25">
      <c r="A9" s="86" t="s">
        <v>109</v>
      </c>
      <c r="B9" s="87"/>
      <c r="C9" s="88"/>
      <c r="D9" s="89"/>
      <c r="E9" s="89"/>
      <c r="F9" s="90"/>
      <c r="G9" s="46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1"/>
    </row>
    <row r="10" spans="1:26" s="39" customFormat="1" ht="18" customHeight="1" x14ac:dyDescent="0.25">
      <c r="A10" s="86" t="s">
        <v>110</v>
      </c>
      <c r="B10" s="87"/>
      <c r="C10" s="88"/>
      <c r="D10" s="89"/>
      <c r="E10" s="89"/>
      <c r="F10" s="90"/>
      <c r="G10" s="46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1"/>
    </row>
    <row r="11" spans="1:26" s="39" customFormat="1" ht="18" customHeight="1" x14ac:dyDescent="0.25">
      <c r="A11" s="86" t="s">
        <v>111</v>
      </c>
      <c r="B11" s="91"/>
      <c r="C11" s="88"/>
      <c r="D11" s="89"/>
      <c r="E11" s="89"/>
      <c r="F11" s="90"/>
      <c r="G11" s="46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1"/>
    </row>
    <row r="12" spans="1:26" s="39" customFormat="1" ht="53.1" customHeight="1" x14ac:dyDescent="0.25">
      <c r="A12" s="95" t="s">
        <v>112</v>
      </c>
      <c r="B12" s="91"/>
      <c r="C12" s="88"/>
      <c r="D12" s="89"/>
      <c r="E12" s="89"/>
      <c r="F12" s="90"/>
      <c r="G12" s="46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1"/>
    </row>
    <row r="13" spans="1:26" s="39" customFormat="1" ht="18" customHeight="1" x14ac:dyDescent="0.25">
      <c r="A13" s="86" t="s">
        <v>113</v>
      </c>
      <c r="B13" s="87"/>
      <c r="C13" s="88"/>
      <c r="D13" s="89"/>
      <c r="E13" s="89"/>
      <c r="F13" s="90"/>
      <c r="G13" s="46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1"/>
    </row>
    <row r="14" spans="1:26" s="39" customFormat="1" ht="18" customHeight="1" x14ac:dyDescent="0.25">
      <c r="A14" s="86" t="s">
        <v>114</v>
      </c>
      <c r="B14" s="87"/>
      <c r="C14" s="88"/>
      <c r="D14" s="89"/>
      <c r="E14" s="89"/>
      <c r="F14" s="90"/>
      <c r="G14" s="46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1"/>
    </row>
    <row r="15" spans="1:26" s="39" customFormat="1" ht="18" customHeight="1" x14ac:dyDescent="0.25">
      <c r="A15" s="86" t="s">
        <v>115</v>
      </c>
      <c r="B15" s="91"/>
      <c r="C15" s="88"/>
      <c r="D15" s="89"/>
      <c r="E15" s="89"/>
      <c r="F15" s="90"/>
      <c r="G15" s="46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1"/>
    </row>
    <row r="16" spans="1:26" s="39" customFormat="1" ht="51.95" customHeight="1" x14ac:dyDescent="0.25">
      <c r="A16" s="95" t="s">
        <v>116</v>
      </c>
      <c r="B16" s="91"/>
      <c r="C16" s="88"/>
      <c r="D16" s="89"/>
      <c r="E16" s="89"/>
      <c r="F16" s="90"/>
      <c r="G16" s="46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1"/>
    </row>
    <row r="17" spans="1:26" s="39" customFormat="1" ht="63.95" customHeight="1" thickBot="1" x14ac:dyDescent="0.3">
      <c r="A17" s="95" t="s">
        <v>117</v>
      </c>
      <c r="B17" s="91"/>
      <c r="C17" s="88"/>
      <c r="D17" s="89"/>
      <c r="E17" s="89"/>
      <c r="F17" s="90"/>
      <c r="G17" s="46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1"/>
    </row>
    <row r="18" spans="1:26" s="39" customFormat="1" ht="131.1" hidden="1" customHeight="1" x14ac:dyDescent="0.25">
      <c r="A18" s="97" t="s">
        <v>118</v>
      </c>
      <c r="B18" s="98"/>
      <c r="C18" s="77"/>
      <c r="D18" s="78"/>
      <c r="E18" s="78"/>
      <c r="F18" s="79"/>
      <c r="G18" s="46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1"/>
    </row>
    <row r="19" spans="1:26" s="39" customFormat="1" ht="23.1" customHeight="1" x14ac:dyDescent="0.25">
      <c r="A19" s="80" t="s">
        <v>119</v>
      </c>
      <c r="B19" s="81"/>
      <c r="C19" s="81"/>
      <c r="D19" s="81"/>
      <c r="E19" s="81"/>
      <c r="F19" s="82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8"/>
    </row>
    <row r="20" spans="1:26" s="39" customFormat="1" ht="51.95" customHeight="1" x14ac:dyDescent="0.25">
      <c r="A20" s="83" t="s">
        <v>120</v>
      </c>
      <c r="B20" s="84"/>
      <c r="C20" s="84"/>
      <c r="D20" s="84"/>
      <c r="E20" s="84"/>
      <c r="F20" s="85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8"/>
    </row>
    <row r="21" spans="1:26" s="39" customFormat="1" ht="30.95" customHeight="1" x14ac:dyDescent="0.25">
      <c r="A21" s="83" t="s">
        <v>121</v>
      </c>
      <c r="B21" s="84"/>
      <c r="C21" s="84"/>
      <c r="D21" s="84"/>
      <c r="E21" s="84"/>
      <c r="F21" s="85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8"/>
    </row>
    <row r="22" spans="1:26" s="39" customFormat="1" ht="35.1" hidden="1" customHeight="1" x14ac:dyDescent="0.25">
      <c r="A22" s="83" t="s">
        <v>122</v>
      </c>
      <c r="B22" s="84"/>
      <c r="C22" s="84"/>
      <c r="D22" s="84"/>
      <c r="E22" s="84"/>
      <c r="F22" s="85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8"/>
    </row>
    <row r="23" spans="1:26" s="39" customFormat="1" ht="26.1" customHeight="1" thickBot="1" x14ac:dyDescent="0.3">
      <c r="A23" s="92" t="s">
        <v>123</v>
      </c>
      <c r="B23" s="93"/>
      <c r="C23" s="93"/>
      <c r="D23" s="93"/>
      <c r="E23" s="93"/>
      <c r="F23" s="94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8"/>
    </row>
    <row r="25" spans="1:26" x14ac:dyDescent="0.25">
      <c r="A25" s="49" t="s">
        <v>124</v>
      </c>
    </row>
    <row r="26" spans="1:26" x14ac:dyDescent="0.25">
      <c r="A26" s="96" t="s">
        <v>101</v>
      </c>
      <c r="B26" s="96"/>
      <c r="C26" s="96"/>
      <c r="D26" s="96"/>
      <c r="E26" s="96"/>
      <c r="F26" s="96"/>
    </row>
    <row r="27" spans="1:26" x14ac:dyDescent="0.25">
      <c r="A27" s="96"/>
      <c r="B27" s="96"/>
      <c r="C27" s="96"/>
      <c r="D27" s="96"/>
      <c r="E27" s="96"/>
      <c r="F27" s="96"/>
    </row>
    <row r="28" spans="1:26" ht="30" x14ac:dyDescent="0.25">
      <c r="A28" s="31" t="s">
        <v>0</v>
      </c>
      <c r="B28" s="32" t="s">
        <v>1</v>
      </c>
      <c r="C28" s="32" t="s">
        <v>2</v>
      </c>
      <c r="D28" s="32" t="s">
        <v>128</v>
      </c>
      <c r="E28" s="32" t="s">
        <v>126</v>
      </c>
      <c r="F28" s="32" t="s">
        <v>3</v>
      </c>
    </row>
    <row r="29" spans="1:26" x14ac:dyDescent="0.25">
      <c r="A29" s="1" t="s">
        <v>9</v>
      </c>
      <c r="B29" s="2" t="s">
        <v>10</v>
      </c>
      <c r="C29" s="3" t="s">
        <v>4</v>
      </c>
      <c r="D29" s="3">
        <v>2</v>
      </c>
      <c r="E29" s="30"/>
      <c r="F29" s="4">
        <f>D29*E29</f>
        <v>0</v>
      </c>
    </row>
    <row r="30" spans="1:26" x14ac:dyDescent="0.25">
      <c r="A30" s="1" t="s">
        <v>11</v>
      </c>
      <c r="B30" s="2" t="s">
        <v>12</v>
      </c>
      <c r="C30" s="3" t="s">
        <v>4</v>
      </c>
      <c r="D30" s="3">
        <v>2</v>
      </c>
      <c r="E30" s="30"/>
      <c r="F30" s="4">
        <f t="shared" ref="F30:F61" si="0">D30*E30</f>
        <v>0</v>
      </c>
    </row>
    <row r="31" spans="1:26" x14ac:dyDescent="0.25">
      <c r="A31" s="1" t="s">
        <v>13</v>
      </c>
      <c r="B31" s="2" t="s">
        <v>14</v>
      </c>
      <c r="C31" s="3" t="s">
        <v>4</v>
      </c>
      <c r="D31" s="3">
        <v>2</v>
      </c>
      <c r="E31" s="30"/>
      <c r="F31" s="4">
        <f t="shared" si="0"/>
        <v>0</v>
      </c>
    </row>
    <row r="32" spans="1:26" ht="30" x14ac:dyDescent="0.25">
      <c r="A32" s="1" t="s">
        <v>15</v>
      </c>
      <c r="B32" s="2" t="s">
        <v>16</v>
      </c>
      <c r="C32" s="3" t="s">
        <v>4</v>
      </c>
      <c r="D32" s="3">
        <v>2</v>
      </c>
      <c r="E32" s="30"/>
      <c r="F32" s="4">
        <f t="shared" si="0"/>
        <v>0</v>
      </c>
    </row>
    <row r="33" spans="1:6" x14ac:dyDescent="0.25">
      <c r="A33" s="1" t="s">
        <v>17</v>
      </c>
      <c r="B33" s="2" t="s">
        <v>18</v>
      </c>
      <c r="C33" s="3" t="s">
        <v>4</v>
      </c>
      <c r="D33" s="3">
        <v>2</v>
      </c>
      <c r="E33" s="30"/>
      <c r="F33" s="4">
        <f t="shared" si="0"/>
        <v>0</v>
      </c>
    </row>
    <row r="34" spans="1:6" x14ac:dyDescent="0.25">
      <c r="A34" s="1" t="s">
        <v>19</v>
      </c>
      <c r="B34" s="2" t="s">
        <v>20</v>
      </c>
      <c r="C34" s="3" t="s">
        <v>4</v>
      </c>
      <c r="D34" s="3">
        <v>4</v>
      </c>
      <c r="E34" s="30"/>
      <c r="F34" s="4">
        <f t="shared" si="0"/>
        <v>0</v>
      </c>
    </row>
    <row r="35" spans="1:6" x14ac:dyDescent="0.25">
      <c r="A35" s="1" t="s">
        <v>21</v>
      </c>
      <c r="B35" s="2" t="s">
        <v>22</v>
      </c>
      <c r="C35" s="3" t="s">
        <v>4</v>
      </c>
      <c r="D35" s="3">
        <v>1</v>
      </c>
      <c r="E35" s="30"/>
      <c r="F35" s="4">
        <f t="shared" si="0"/>
        <v>0</v>
      </c>
    </row>
    <row r="36" spans="1:6" x14ac:dyDescent="0.25">
      <c r="A36" s="1" t="s">
        <v>23</v>
      </c>
      <c r="B36" s="2" t="s">
        <v>24</v>
      </c>
      <c r="C36" s="3" t="s">
        <v>5</v>
      </c>
      <c r="D36" s="3">
        <v>1</v>
      </c>
      <c r="E36" s="30"/>
      <c r="F36" s="4">
        <f t="shared" si="0"/>
        <v>0</v>
      </c>
    </row>
    <row r="37" spans="1:6" x14ac:dyDescent="0.25">
      <c r="A37" s="1" t="s">
        <v>25</v>
      </c>
      <c r="B37" s="2" t="s">
        <v>26</v>
      </c>
      <c r="C37" s="3" t="s">
        <v>4</v>
      </c>
      <c r="D37" s="3">
        <v>4</v>
      </c>
      <c r="E37" s="30"/>
      <c r="F37" s="4">
        <f t="shared" si="0"/>
        <v>0</v>
      </c>
    </row>
    <row r="38" spans="1:6" x14ac:dyDescent="0.25">
      <c r="A38" s="1" t="s">
        <v>27</v>
      </c>
      <c r="B38" s="2" t="s">
        <v>28</v>
      </c>
      <c r="C38" s="3" t="s">
        <v>4</v>
      </c>
      <c r="D38" s="3">
        <v>1</v>
      </c>
      <c r="E38" s="30"/>
      <c r="F38" s="4">
        <f t="shared" si="0"/>
        <v>0</v>
      </c>
    </row>
    <row r="39" spans="1:6" x14ac:dyDescent="0.25">
      <c r="A39" s="1" t="s">
        <v>29</v>
      </c>
      <c r="B39" s="2" t="s">
        <v>30</v>
      </c>
      <c r="C39" s="3" t="s">
        <v>4</v>
      </c>
      <c r="D39" s="3">
        <v>2</v>
      </c>
      <c r="E39" s="30"/>
      <c r="F39" s="4">
        <f t="shared" si="0"/>
        <v>0</v>
      </c>
    </row>
    <row r="40" spans="1:6" x14ac:dyDescent="0.25">
      <c r="A40" s="1" t="s">
        <v>31</v>
      </c>
      <c r="B40" s="2" t="s">
        <v>32</v>
      </c>
      <c r="C40" s="3" t="s">
        <v>4</v>
      </c>
      <c r="D40" s="3">
        <v>4</v>
      </c>
      <c r="E40" s="30"/>
      <c r="F40" s="4">
        <f t="shared" si="0"/>
        <v>0</v>
      </c>
    </row>
    <row r="41" spans="1:6" x14ac:dyDescent="0.25">
      <c r="A41" s="1" t="s">
        <v>33</v>
      </c>
      <c r="B41" s="2" t="s">
        <v>34</v>
      </c>
      <c r="C41" s="3" t="s">
        <v>4</v>
      </c>
      <c r="D41" s="3">
        <v>4</v>
      </c>
      <c r="E41" s="30"/>
      <c r="F41" s="4">
        <f t="shared" si="0"/>
        <v>0</v>
      </c>
    </row>
    <row r="42" spans="1:6" x14ac:dyDescent="0.25">
      <c r="A42" s="1" t="s">
        <v>35</v>
      </c>
      <c r="B42" s="2" t="s">
        <v>36</v>
      </c>
      <c r="C42" s="3" t="s">
        <v>4</v>
      </c>
      <c r="D42" s="3">
        <v>4</v>
      </c>
      <c r="E42" s="30"/>
      <c r="F42" s="4">
        <f t="shared" si="0"/>
        <v>0</v>
      </c>
    </row>
    <row r="43" spans="1:6" x14ac:dyDescent="0.25">
      <c r="A43" s="1" t="s">
        <v>37</v>
      </c>
      <c r="B43" s="2" t="s">
        <v>38</v>
      </c>
      <c r="C43" s="3" t="s">
        <v>4</v>
      </c>
      <c r="D43" s="3">
        <v>1</v>
      </c>
      <c r="E43" s="30"/>
      <c r="F43" s="4">
        <f t="shared" si="0"/>
        <v>0</v>
      </c>
    </row>
    <row r="44" spans="1:6" ht="30" x14ac:dyDescent="0.25">
      <c r="A44" s="1" t="s">
        <v>39</v>
      </c>
      <c r="B44" s="2" t="s">
        <v>40</v>
      </c>
      <c r="C44" s="3" t="s">
        <v>5</v>
      </c>
      <c r="D44" s="3">
        <v>1</v>
      </c>
      <c r="E44" s="30"/>
      <c r="F44" s="4">
        <f t="shared" si="0"/>
        <v>0</v>
      </c>
    </row>
    <row r="45" spans="1:6" ht="30" x14ac:dyDescent="0.25">
      <c r="A45" s="1" t="s">
        <v>41</v>
      </c>
      <c r="B45" s="2" t="s">
        <v>42</v>
      </c>
      <c r="C45" s="3" t="s">
        <v>4</v>
      </c>
      <c r="D45" s="3">
        <v>8</v>
      </c>
      <c r="E45" s="30"/>
      <c r="F45" s="4">
        <f t="shared" si="0"/>
        <v>0</v>
      </c>
    </row>
    <row r="46" spans="1:6" x14ac:dyDescent="0.25">
      <c r="A46" s="1" t="s">
        <v>43</v>
      </c>
      <c r="B46" s="2" t="s">
        <v>44</v>
      </c>
      <c r="C46" s="3" t="s">
        <v>4</v>
      </c>
      <c r="D46" s="3">
        <v>4</v>
      </c>
      <c r="E46" s="30"/>
      <c r="F46" s="4">
        <f t="shared" si="0"/>
        <v>0</v>
      </c>
    </row>
    <row r="47" spans="1:6" x14ac:dyDescent="0.25">
      <c r="A47" s="1" t="s">
        <v>45</v>
      </c>
      <c r="B47" s="2" t="s">
        <v>46</v>
      </c>
      <c r="C47" s="3" t="s">
        <v>4</v>
      </c>
      <c r="D47" s="3">
        <v>4</v>
      </c>
      <c r="E47" s="30"/>
      <c r="F47" s="4">
        <f t="shared" si="0"/>
        <v>0</v>
      </c>
    </row>
    <row r="48" spans="1:6" x14ac:dyDescent="0.25">
      <c r="A48" s="1" t="s">
        <v>47</v>
      </c>
      <c r="B48" s="2" t="s">
        <v>48</v>
      </c>
      <c r="C48" s="3" t="s">
        <v>4</v>
      </c>
      <c r="D48" s="3">
        <v>2</v>
      </c>
      <c r="E48" s="30"/>
      <c r="F48" s="4">
        <f t="shared" si="0"/>
        <v>0</v>
      </c>
    </row>
    <row r="49" spans="1:6" x14ac:dyDescent="0.25">
      <c r="A49" s="1" t="s">
        <v>49</v>
      </c>
      <c r="B49" s="2" t="s">
        <v>50</v>
      </c>
      <c r="C49" s="3" t="s">
        <v>4</v>
      </c>
      <c r="D49" s="3">
        <v>4</v>
      </c>
      <c r="E49" s="30"/>
      <c r="F49" s="4">
        <f t="shared" si="0"/>
        <v>0</v>
      </c>
    </row>
    <row r="50" spans="1:6" x14ac:dyDescent="0.25">
      <c r="A50" s="1" t="s">
        <v>51</v>
      </c>
      <c r="B50" s="2" t="s">
        <v>52</v>
      </c>
      <c r="C50" s="3" t="s">
        <v>4</v>
      </c>
      <c r="D50" s="3">
        <v>26</v>
      </c>
      <c r="E50" s="30"/>
      <c r="F50" s="4">
        <f t="shared" si="0"/>
        <v>0</v>
      </c>
    </row>
    <row r="51" spans="1:6" x14ac:dyDescent="0.25">
      <c r="A51" s="1" t="s">
        <v>53</v>
      </c>
      <c r="B51" s="2" t="s">
        <v>54</v>
      </c>
      <c r="C51" s="3" t="s">
        <v>4</v>
      </c>
      <c r="D51" s="3">
        <v>4</v>
      </c>
      <c r="E51" s="30"/>
      <c r="F51" s="4">
        <f t="shared" si="0"/>
        <v>0</v>
      </c>
    </row>
    <row r="52" spans="1:6" x14ac:dyDescent="0.25">
      <c r="A52" s="1" t="s">
        <v>55</v>
      </c>
      <c r="B52" s="2" t="s">
        <v>56</v>
      </c>
      <c r="C52" s="3" t="s">
        <v>4</v>
      </c>
      <c r="D52" s="3">
        <v>2</v>
      </c>
      <c r="E52" s="30"/>
      <c r="F52" s="4">
        <f t="shared" si="0"/>
        <v>0</v>
      </c>
    </row>
    <row r="53" spans="1:6" ht="45" x14ac:dyDescent="0.25">
      <c r="A53" s="1" t="s">
        <v>57</v>
      </c>
      <c r="B53" s="2" t="s">
        <v>58</v>
      </c>
      <c r="C53" s="3" t="s">
        <v>4</v>
      </c>
      <c r="D53" s="3">
        <v>12</v>
      </c>
      <c r="E53" s="30"/>
      <c r="F53" s="4">
        <f t="shared" si="0"/>
        <v>0</v>
      </c>
    </row>
    <row r="54" spans="1:6" ht="30" x14ac:dyDescent="0.25">
      <c r="A54" s="1" t="s">
        <v>59</v>
      </c>
      <c r="B54" s="2" t="s">
        <v>60</v>
      </c>
      <c r="C54" s="3" t="s">
        <v>4</v>
      </c>
      <c r="D54" s="3">
        <v>3</v>
      </c>
      <c r="E54" s="30"/>
      <c r="F54" s="4">
        <f t="shared" si="0"/>
        <v>0</v>
      </c>
    </row>
    <row r="55" spans="1:6" x14ac:dyDescent="0.25">
      <c r="A55" s="1" t="s">
        <v>61</v>
      </c>
      <c r="B55" s="2" t="s">
        <v>62</v>
      </c>
      <c r="C55" s="3" t="s">
        <v>4</v>
      </c>
      <c r="D55" s="3">
        <v>1</v>
      </c>
      <c r="E55" s="30"/>
      <c r="F55" s="4">
        <f t="shared" si="0"/>
        <v>0</v>
      </c>
    </row>
    <row r="56" spans="1:6" x14ac:dyDescent="0.25">
      <c r="A56" s="1" t="s">
        <v>63</v>
      </c>
      <c r="B56" s="2" t="s">
        <v>64</v>
      </c>
      <c r="C56" s="3" t="s">
        <v>4</v>
      </c>
      <c r="D56" s="3">
        <v>1</v>
      </c>
      <c r="E56" s="30"/>
      <c r="F56" s="4">
        <f t="shared" si="0"/>
        <v>0</v>
      </c>
    </row>
    <row r="57" spans="1:6" ht="30" x14ac:dyDescent="0.25">
      <c r="A57" s="1" t="s">
        <v>65</v>
      </c>
      <c r="B57" s="2" t="s">
        <v>66</v>
      </c>
      <c r="C57" s="3" t="s">
        <v>5</v>
      </c>
      <c r="D57" s="3">
        <v>1</v>
      </c>
      <c r="E57" s="60"/>
      <c r="F57" s="4">
        <f t="shared" si="0"/>
        <v>0</v>
      </c>
    </row>
    <row r="58" spans="1:6" x14ac:dyDescent="0.25">
      <c r="A58" s="1" t="s">
        <v>67</v>
      </c>
      <c r="B58" s="2" t="s">
        <v>6</v>
      </c>
      <c r="C58" s="3" t="s">
        <v>4</v>
      </c>
      <c r="D58" s="3">
        <v>1</v>
      </c>
      <c r="E58" s="30"/>
      <c r="F58" s="4">
        <f t="shared" si="0"/>
        <v>0</v>
      </c>
    </row>
    <row r="59" spans="1:6" x14ac:dyDescent="0.25">
      <c r="A59" s="2" t="s">
        <v>68</v>
      </c>
      <c r="B59" s="2" t="s">
        <v>134</v>
      </c>
      <c r="C59" s="3" t="s">
        <v>4</v>
      </c>
      <c r="D59" s="3">
        <v>1</v>
      </c>
      <c r="E59" s="30"/>
      <c r="F59" s="4">
        <f t="shared" si="0"/>
        <v>0</v>
      </c>
    </row>
    <row r="60" spans="1:6" ht="45" x14ac:dyDescent="0.25">
      <c r="A60" s="2" t="s">
        <v>69</v>
      </c>
      <c r="B60" s="5" t="s">
        <v>7</v>
      </c>
      <c r="C60" s="3" t="s">
        <v>5</v>
      </c>
      <c r="D60" s="3">
        <v>1</v>
      </c>
      <c r="E60" s="30"/>
      <c r="F60" s="4">
        <f t="shared" si="0"/>
        <v>0</v>
      </c>
    </row>
    <row r="61" spans="1:6" x14ac:dyDescent="0.25">
      <c r="A61" s="5"/>
      <c r="B61" s="5" t="s">
        <v>8</v>
      </c>
      <c r="C61" s="17" t="s">
        <v>133</v>
      </c>
      <c r="D61" s="17">
        <v>1</v>
      </c>
      <c r="E61" s="30"/>
      <c r="F61" s="30">
        <f t="shared" si="0"/>
        <v>0</v>
      </c>
    </row>
    <row r="62" spans="1:6" x14ac:dyDescent="0.25">
      <c r="A62" s="7"/>
      <c r="B62" s="12"/>
      <c r="C62" s="9"/>
      <c r="D62" s="9"/>
      <c r="E62" s="26" t="s">
        <v>100</v>
      </c>
      <c r="F62" s="10">
        <f>SUM(F29:F61)</f>
        <v>0</v>
      </c>
    </row>
    <row r="63" spans="1:6" ht="30.75" customHeight="1" x14ac:dyDescent="0.25">
      <c r="A63" s="63" t="s">
        <v>127</v>
      </c>
      <c r="B63" s="63"/>
      <c r="C63" s="63"/>
      <c r="D63" s="63"/>
      <c r="E63" s="63"/>
      <c r="F63" s="63"/>
    </row>
    <row r="64" spans="1:6" x14ac:dyDescent="0.25">
      <c r="A64" s="7"/>
      <c r="B64" s="12"/>
      <c r="C64" s="9"/>
      <c r="D64" s="9"/>
      <c r="E64" s="28"/>
      <c r="F64" s="15"/>
    </row>
    <row r="65" spans="1:6" x14ac:dyDescent="0.25">
      <c r="A65" s="64" t="s">
        <v>70</v>
      </c>
      <c r="B65" s="64"/>
      <c r="C65" s="64"/>
      <c r="D65" s="64"/>
      <c r="E65" s="64"/>
      <c r="F65" s="64"/>
    </row>
    <row r="66" spans="1:6" ht="30" x14ac:dyDescent="0.25">
      <c r="A66" s="31" t="s">
        <v>0</v>
      </c>
      <c r="B66" s="32" t="s">
        <v>1</v>
      </c>
      <c r="C66" s="32" t="s">
        <v>2</v>
      </c>
      <c r="D66" s="33" t="s">
        <v>128</v>
      </c>
      <c r="E66" s="32" t="s">
        <v>126</v>
      </c>
      <c r="F66" s="32" t="s">
        <v>3</v>
      </c>
    </row>
    <row r="67" spans="1:6" ht="30" x14ac:dyDescent="0.25">
      <c r="A67" s="16" t="s">
        <v>71</v>
      </c>
      <c r="B67" s="5" t="s">
        <v>72</v>
      </c>
      <c r="C67" s="17" t="s">
        <v>4</v>
      </c>
      <c r="D67" s="17">
        <v>8</v>
      </c>
      <c r="E67" s="6"/>
      <c r="F67" s="6">
        <f>E67*D67</f>
        <v>0</v>
      </c>
    </row>
    <row r="68" spans="1:6" ht="30" x14ac:dyDescent="0.25">
      <c r="A68" s="16" t="s">
        <v>73</v>
      </c>
      <c r="B68" s="5" t="s">
        <v>74</v>
      </c>
      <c r="C68" s="17" t="s">
        <v>4</v>
      </c>
      <c r="D68" s="17">
        <v>1</v>
      </c>
      <c r="E68" s="6"/>
      <c r="F68" s="6">
        <f t="shared" ref="F68:F70" si="1">E68*D68</f>
        <v>0</v>
      </c>
    </row>
    <row r="69" spans="1:6" x14ac:dyDescent="0.25">
      <c r="A69" s="16" t="s">
        <v>75</v>
      </c>
      <c r="B69" s="5" t="s">
        <v>76</v>
      </c>
      <c r="C69" s="17" t="s">
        <v>4</v>
      </c>
      <c r="D69" s="17">
        <v>1</v>
      </c>
      <c r="E69" s="6"/>
      <c r="F69" s="6">
        <f t="shared" si="1"/>
        <v>0</v>
      </c>
    </row>
    <row r="70" spans="1:6" x14ac:dyDescent="0.25">
      <c r="A70" s="29"/>
      <c r="B70" s="5" t="s">
        <v>8</v>
      </c>
      <c r="C70" s="17" t="s">
        <v>133</v>
      </c>
      <c r="D70" s="18">
        <v>1</v>
      </c>
      <c r="E70" s="19"/>
      <c r="F70" s="6">
        <f t="shared" si="1"/>
        <v>0</v>
      </c>
    </row>
    <row r="71" spans="1:6" x14ac:dyDescent="0.25">
      <c r="A71" s="7"/>
      <c r="B71" s="8"/>
      <c r="C71" s="9"/>
      <c r="D71" s="9"/>
      <c r="E71" s="27" t="s">
        <v>100</v>
      </c>
      <c r="F71" s="20">
        <f>SUM(F67:F70)</f>
        <v>0</v>
      </c>
    </row>
    <row r="72" spans="1:6" ht="31.5" customHeight="1" x14ac:dyDescent="0.25">
      <c r="A72" s="63" t="s">
        <v>127</v>
      </c>
      <c r="B72" s="63"/>
      <c r="C72" s="63"/>
      <c r="D72" s="63"/>
      <c r="E72" s="63"/>
      <c r="F72" s="63"/>
    </row>
    <row r="73" spans="1:6" x14ac:dyDescent="0.25">
      <c r="A73" s="7"/>
      <c r="B73" s="8"/>
      <c r="C73" s="9"/>
      <c r="D73" s="9"/>
      <c r="E73" s="14"/>
      <c r="F73" s="15"/>
    </row>
    <row r="74" spans="1:6" x14ac:dyDescent="0.25">
      <c r="A74" s="65" t="s">
        <v>102</v>
      </c>
      <c r="B74" s="65"/>
      <c r="C74" s="65"/>
      <c r="D74" s="65"/>
      <c r="E74" s="65"/>
      <c r="F74" s="65"/>
    </row>
    <row r="75" spans="1:6" x14ac:dyDescent="0.25">
      <c r="A75" s="65"/>
      <c r="B75" s="65"/>
      <c r="C75" s="65"/>
      <c r="D75" s="65"/>
      <c r="E75" s="65"/>
      <c r="F75" s="65"/>
    </row>
    <row r="76" spans="1:6" ht="30" x14ac:dyDescent="0.25">
      <c r="A76" s="31" t="s">
        <v>0</v>
      </c>
      <c r="B76" s="32" t="s">
        <v>1</v>
      </c>
      <c r="C76" s="32" t="s">
        <v>2</v>
      </c>
      <c r="D76" s="32" t="s">
        <v>128</v>
      </c>
      <c r="E76" s="32" t="s">
        <v>126</v>
      </c>
      <c r="F76" s="32" t="s">
        <v>3</v>
      </c>
    </row>
    <row r="77" spans="1:6" x14ac:dyDescent="0.25">
      <c r="A77" s="1" t="s">
        <v>77</v>
      </c>
      <c r="B77" s="2" t="s">
        <v>10</v>
      </c>
      <c r="C77" s="3" t="s">
        <v>4</v>
      </c>
      <c r="D77" s="3">
        <v>2</v>
      </c>
      <c r="E77" s="6"/>
      <c r="F77" s="21">
        <f>E77*D77</f>
        <v>0</v>
      </c>
    </row>
    <row r="78" spans="1:6" x14ac:dyDescent="0.25">
      <c r="A78" s="1" t="s">
        <v>78</v>
      </c>
      <c r="B78" s="2" t="s">
        <v>103</v>
      </c>
      <c r="C78" s="3" t="s">
        <v>4</v>
      </c>
      <c r="D78" s="3">
        <v>2</v>
      </c>
      <c r="E78" s="6"/>
      <c r="F78" s="21">
        <f t="shared" ref="F78:F93" si="2">E78*D78</f>
        <v>0</v>
      </c>
    </row>
    <row r="79" spans="1:6" x14ac:dyDescent="0.25">
      <c r="A79" s="1" t="s">
        <v>79</v>
      </c>
      <c r="B79" s="2" t="s">
        <v>80</v>
      </c>
      <c r="C79" s="3" t="s">
        <v>4</v>
      </c>
      <c r="D79" s="3">
        <v>1</v>
      </c>
      <c r="E79" s="6"/>
      <c r="F79" s="21">
        <f t="shared" si="2"/>
        <v>0</v>
      </c>
    </row>
    <row r="80" spans="1:6" x14ac:dyDescent="0.25">
      <c r="A80" s="1" t="s">
        <v>81</v>
      </c>
      <c r="B80" s="2" t="s">
        <v>104</v>
      </c>
      <c r="C80" s="3" t="s">
        <v>4</v>
      </c>
      <c r="D80" s="3">
        <v>1</v>
      </c>
      <c r="E80" s="6"/>
      <c r="F80" s="21">
        <f t="shared" si="2"/>
        <v>0</v>
      </c>
    </row>
    <row r="81" spans="1:6" x14ac:dyDescent="0.25">
      <c r="A81" s="1" t="s">
        <v>82</v>
      </c>
      <c r="B81" s="2" t="s">
        <v>135</v>
      </c>
      <c r="C81" s="3" t="s">
        <v>4</v>
      </c>
      <c r="D81" s="3">
        <v>4</v>
      </c>
      <c r="E81" s="6"/>
      <c r="F81" s="21">
        <f t="shared" si="2"/>
        <v>0</v>
      </c>
    </row>
    <row r="82" spans="1:6" x14ac:dyDescent="0.25">
      <c r="A82" s="1" t="s">
        <v>83</v>
      </c>
      <c r="B82" s="22" t="s">
        <v>84</v>
      </c>
      <c r="C82" s="23" t="s">
        <v>85</v>
      </c>
      <c r="D82" s="23">
        <v>1</v>
      </c>
      <c r="E82" s="24"/>
      <c r="F82" s="25">
        <f t="shared" si="2"/>
        <v>0</v>
      </c>
    </row>
    <row r="83" spans="1:6" x14ac:dyDescent="0.25">
      <c r="A83" s="1" t="s">
        <v>86</v>
      </c>
      <c r="B83" s="2" t="s">
        <v>26</v>
      </c>
      <c r="C83" s="3" t="s">
        <v>4</v>
      </c>
      <c r="D83" s="3">
        <v>1</v>
      </c>
      <c r="E83" s="30"/>
      <c r="F83" s="21">
        <f t="shared" si="2"/>
        <v>0</v>
      </c>
    </row>
    <row r="84" spans="1:6" x14ac:dyDescent="0.25">
      <c r="A84" s="1" t="s">
        <v>87</v>
      </c>
      <c r="B84" s="2" t="s">
        <v>36</v>
      </c>
      <c r="C84" s="3" t="s">
        <v>4</v>
      </c>
      <c r="D84" s="3">
        <v>2</v>
      </c>
      <c r="E84" s="30"/>
      <c r="F84" s="21">
        <f t="shared" si="2"/>
        <v>0</v>
      </c>
    </row>
    <row r="85" spans="1:6" x14ac:dyDescent="0.25">
      <c r="A85" s="1" t="s">
        <v>88</v>
      </c>
      <c r="B85" s="2" t="s">
        <v>38</v>
      </c>
      <c r="C85" s="3" t="s">
        <v>4</v>
      </c>
      <c r="D85" s="3">
        <v>1</v>
      </c>
      <c r="E85" s="30"/>
      <c r="F85" s="21">
        <f t="shared" si="2"/>
        <v>0</v>
      </c>
    </row>
    <row r="86" spans="1:6" x14ac:dyDescent="0.25">
      <c r="A86" s="1" t="s">
        <v>89</v>
      </c>
      <c r="B86" s="2" t="s">
        <v>90</v>
      </c>
      <c r="C86" s="3" t="s">
        <v>4</v>
      </c>
      <c r="D86" s="3">
        <v>1</v>
      </c>
      <c r="E86" s="30"/>
      <c r="F86" s="21">
        <f t="shared" si="2"/>
        <v>0</v>
      </c>
    </row>
    <row r="87" spans="1:6" ht="30" x14ac:dyDescent="0.25">
      <c r="A87" s="1" t="s">
        <v>91</v>
      </c>
      <c r="B87" s="2" t="s">
        <v>42</v>
      </c>
      <c r="C87" s="3" t="s">
        <v>4</v>
      </c>
      <c r="D87" s="3">
        <v>2</v>
      </c>
      <c r="E87" s="30"/>
      <c r="F87" s="21">
        <f t="shared" si="2"/>
        <v>0</v>
      </c>
    </row>
    <row r="88" spans="1:6" x14ac:dyDescent="0.25">
      <c r="A88" s="1" t="s">
        <v>92</v>
      </c>
      <c r="B88" s="2" t="s">
        <v>50</v>
      </c>
      <c r="C88" s="3" t="s">
        <v>4</v>
      </c>
      <c r="D88" s="3">
        <v>2</v>
      </c>
      <c r="E88" s="6"/>
      <c r="F88" s="21">
        <f t="shared" si="2"/>
        <v>0</v>
      </c>
    </row>
    <row r="89" spans="1:6" x14ac:dyDescent="0.25">
      <c r="A89" s="1" t="s">
        <v>93</v>
      </c>
      <c r="B89" s="2" t="s">
        <v>52</v>
      </c>
      <c r="C89" s="3" t="s">
        <v>4</v>
      </c>
      <c r="D89" s="3">
        <v>6</v>
      </c>
      <c r="E89" s="6"/>
      <c r="F89" s="21">
        <f t="shared" si="2"/>
        <v>0</v>
      </c>
    </row>
    <row r="90" spans="1:6" x14ac:dyDescent="0.25">
      <c r="A90" s="1" t="s">
        <v>94</v>
      </c>
      <c r="B90" s="2" t="s">
        <v>54</v>
      </c>
      <c r="C90" s="3" t="s">
        <v>4</v>
      </c>
      <c r="D90" s="3">
        <v>2</v>
      </c>
      <c r="E90" s="6"/>
      <c r="F90" s="21">
        <f t="shared" si="2"/>
        <v>0</v>
      </c>
    </row>
    <row r="91" spans="1:6" x14ac:dyDescent="0.25">
      <c r="A91" s="1" t="s">
        <v>95</v>
      </c>
      <c r="B91" s="2" t="s">
        <v>56</v>
      </c>
      <c r="C91" s="3" t="s">
        <v>4</v>
      </c>
      <c r="D91" s="3">
        <v>1</v>
      </c>
      <c r="E91" s="6"/>
      <c r="F91" s="21">
        <f t="shared" si="2"/>
        <v>0</v>
      </c>
    </row>
    <row r="92" spans="1:6" x14ac:dyDescent="0.25">
      <c r="A92" s="1" t="s">
        <v>96</v>
      </c>
      <c r="B92" s="2" t="s">
        <v>97</v>
      </c>
      <c r="C92" s="3" t="s">
        <v>4</v>
      </c>
      <c r="D92" s="3">
        <v>1</v>
      </c>
      <c r="E92" s="6"/>
      <c r="F92" s="21">
        <f t="shared" si="2"/>
        <v>0</v>
      </c>
    </row>
    <row r="93" spans="1:6" x14ac:dyDescent="0.25">
      <c r="A93" s="29"/>
      <c r="B93" s="5" t="s">
        <v>8</v>
      </c>
      <c r="C93" s="17" t="s">
        <v>133</v>
      </c>
      <c r="D93" s="17">
        <v>1</v>
      </c>
      <c r="E93" s="6"/>
      <c r="F93" s="6">
        <f t="shared" si="2"/>
        <v>0</v>
      </c>
    </row>
    <row r="94" spans="1:6" x14ac:dyDescent="0.25">
      <c r="A94" s="7"/>
      <c r="B94" s="12"/>
      <c r="C94" s="9"/>
      <c r="D94" s="9"/>
      <c r="E94" s="27" t="s">
        <v>100</v>
      </c>
      <c r="F94" s="13">
        <f>SUM(F77:F93)</f>
        <v>0</v>
      </c>
    </row>
    <row r="95" spans="1:6" ht="27.75" customHeight="1" x14ac:dyDescent="0.25">
      <c r="A95" s="63" t="s">
        <v>127</v>
      </c>
      <c r="B95" s="63"/>
      <c r="C95" s="63"/>
      <c r="D95" s="63"/>
      <c r="E95" s="63"/>
      <c r="F95" s="63"/>
    </row>
    <row r="96" spans="1:6" x14ac:dyDescent="0.25">
      <c r="A96" s="7"/>
      <c r="B96" s="8"/>
      <c r="C96" s="9"/>
      <c r="D96" s="9"/>
      <c r="E96" s="11"/>
      <c r="F96" s="11"/>
    </row>
    <row r="97" spans="1:18" x14ac:dyDescent="0.25">
      <c r="A97" s="64" t="s">
        <v>70</v>
      </c>
      <c r="B97" s="64"/>
      <c r="C97" s="64"/>
      <c r="D97" s="64"/>
      <c r="E97" s="64"/>
      <c r="F97" s="64"/>
    </row>
    <row r="98" spans="1:18" ht="30" x14ac:dyDescent="0.25">
      <c r="A98" s="31" t="s">
        <v>0</v>
      </c>
      <c r="B98" s="32" t="s">
        <v>1</v>
      </c>
      <c r="C98" s="32" t="s">
        <v>2</v>
      </c>
      <c r="D98" s="33" t="s">
        <v>128</v>
      </c>
      <c r="E98" s="32" t="s">
        <v>126</v>
      </c>
      <c r="F98" s="32" t="s">
        <v>3</v>
      </c>
    </row>
    <row r="99" spans="1:18" ht="30" x14ac:dyDescent="0.25">
      <c r="A99" s="16" t="s">
        <v>98</v>
      </c>
      <c r="B99" s="5" t="s">
        <v>72</v>
      </c>
      <c r="C99" s="17" t="s">
        <v>4</v>
      </c>
      <c r="D99" s="17">
        <v>4</v>
      </c>
      <c r="E99" s="6"/>
      <c r="F99" s="6">
        <f>E99*D99</f>
        <v>0</v>
      </c>
    </row>
    <row r="100" spans="1:18" ht="45" x14ac:dyDescent="0.25">
      <c r="A100" s="16" t="s">
        <v>99</v>
      </c>
      <c r="B100" s="5" t="s">
        <v>7</v>
      </c>
      <c r="C100" s="17" t="s">
        <v>5</v>
      </c>
      <c r="D100" s="18">
        <v>1</v>
      </c>
      <c r="E100" s="19"/>
      <c r="F100" s="6">
        <f t="shared" ref="F100:F101" si="3">E100*D100</f>
        <v>0</v>
      </c>
    </row>
    <row r="101" spans="1:18" x14ac:dyDescent="0.25">
      <c r="A101" s="29"/>
      <c r="B101" s="5" t="s">
        <v>8</v>
      </c>
      <c r="C101" s="17" t="s">
        <v>133</v>
      </c>
      <c r="D101" s="18">
        <v>1</v>
      </c>
      <c r="E101" s="19"/>
      <c r="F101" s="6">
        <f t="shared" si="3"/>
        <v>0</v>
      </c>
    </row>
    <row r="102" spans="1:18" x14ac:dyDescent="0.25">
      <c r="A102" s="7"/>
      <c r="B102" s="8"/>
      <c r="C102" s="9"/>
      <c r="D102" s="9"/>
      <c r="E102" s="27" t="s">
        <v>100</v>
      </c>
      <c r="F102" s="20">
        <f>SUM(F99:F101)</f>
        <v>0</v>
      </c>
    </row>
    <row r="103" spans="1:18" ht="31.5" customHeight="1" thickBot="1" x14ac:dyDescent="0.3">
      <c r="A103" s="63" t="s">
        <v>127</v>
      </c>
      <c r="B103" s="63"/>
      <c r="C103" s="63"/>
      <c r="D103" s="63"/>
      <c r="E103" s="63"/>
      <c r="F103" s="63"/>
    </row>
    <row r="104" spans="1:18" s="51" customFormat="1" ht="30" customHeight="1" thickBot="1" x14ac:dyDescent="0.3">
      <c r="A104" s="50"/>
      <c r="B104" s="50"/>
      <c r="C104" s="61" t="s">
        <v>129</v>
      </c>
      <c r="D104" s="62"/>
      <c r="E104" s="62"/>
      <c r="F104" s="52">
        <f>SUM(F102+F94+F71+F62)</f>
        <v>0</v>
      </c>
      <c r="G104" s="53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1:18" s="51" customFormat="1" ht="30" customHeight="1" thickBot="1" x14ac:dyDescent="0.3">
      <c r="A105" s="66"/>
      <c r="B105" s="62"/>
      <c r="C105" s="55" t="s">
        <v>130</v>
      </c>
      <c r="D105" s="56">
        <v>21</v>
      </c>
      <c r="E105" s="55" t="s">
        <v>131</v>
      </c>
      <c r="F105" s="57">
        <f>F104*D105%</f>
        <v>0</v>
      </c>
      <c r="G105" s="58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1:18" s="51" customFormat="1" ht="30" customHeight="1" thickBot="1" x14ac:dyDescent="0.3">
      <c r="A106" s="50"/>
      <c r="B106" s="50"/>
      <c r="C106" s="61" t="s">
        <v>132</v>
      </c>
      <c r="D106" s="62"/>
      <c r="E106" s="62"/>
      <c r="F106" s="59">
        <f>F104+F105</f>
        <v>0</v>
      </c>
      <c r="G106" s="53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</row>
  </sheetData>
  <mergeCells count="42">
    <mergeCell ref="A22:F22"/>
    <mergeCell ref="A23:F23"/>
    <mergeCell ref="A12:B12"/>
    <mergeCell ref="C12:F12"/>
    <mergeCell ref="A26:F27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F19"/>
    <mergeCell ref="A20:F20"/>
    <mergeCell ref="A21:F21"/>
    <mergeCell ref="A9:B9"/>
    <mergeCell ref="C9:F9"/>
    <mergeCell ref="A10:B10"/>
    <mergeCell ref="C10:F10"/>
    <mergeCell ref="A11:B11"/>
    <mergeCell ref="C11:F11"/>
    <mergeCell ref="A2:F2"/>
    <mergeCell ref="A3:F3"/>
    <mergeCell ref="A5:F5"/>
    <mergeCell ref="A6:F6"/>
    <mergeCell ref="A8:B8"/>
    <mergeCell ref="C8:F8"/>
    <mergeCell ref="C106:E106"/>
    <mergeCell ref="A95:F95"/>
    <mergeCell ref="A72:F72"/>
    <mergeCell ref="A63:F63"/>
    <mergeCell ref="A65:F65"/>
    <mergeCell ref="A74:F75"/>
    <mergeCell ref="A103:F103"/>
    <mergeCell ref="C104:E104"/>
    <mergeCell ref="A105:B105"/>
    <mergeCell ref="A97:F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2015-06-05T18:17:20Z</dcterms:created>
  <dcterms:modified xsi:type="dcterms:W3CDTF">2026-09-07T15:34:29Z</dcterms:modified>
</cp:coreProperties>
</file>