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letic-my.sharepoint.com/personal/jurate_kaupiniene_ignitis_lt/Documents/Desktop/Vykdomi/TP/(2026-VKJ-136) Atliekų katilo pakuros, dūmų valymo, ekonomaizerių, pelenų šalinimo įrangos remontas/2. Pirkimo dokumentai/"/>
    </mc:Choice>
  </mc:AlternateContent>
  <xr:revisionPtr revIDLastSave="233" documentId="13_ncr:1_{4C5E8BB1-8CC3-4BF5-9091-BF5DAD8AF766}" xr6:coauthVersionLast="47" xr6:coauthVersionMax="47" xr10:uidLastSave="{29359211-EF89-4262-AAB9-A1316B7EA26D}"/>
  <bookViews>
    <workbookView xWindow="-120" yWindow="-120" windowWidth="29040" windowHeight="15720" xr2:uid="{00000000-000D-0000-FFFF-FFFF00000000}"/>
  </bookViews>
  <sheets>
    <sheet name="Lapas1" sheetId="1" r:id="rId1"/>
  </sheets>
  <definedNames>
    <definedName name="_xlnm._FilterDatabase" localSheetId="0" hidden="1">Lapas1!$A$4:$H$88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1" l="1"/>
  <c r="G87" i="1"/>
  <c r="G86" i="1"/>
  <c r="G39" i="1"/>
  <c r="G38" i="1"/>
  <c r="G95" i="1"/>
  <c r="G96" i="1"/>
  <c r="G97" i="1"/>
  <c r="G90" i="1"/>
  <c r="G91" i="1"/>
  <c r="G92" i="1"/>
  <c r="G85" i="1"/>
  <c r="G81" i="1"/>
  <c r="G77" i="1"/>
  <c r="G78" i="1"/>
  <c r="G72" i="1"/>
  <c r="G73" i="1"/>
  <c r="G74" i="1"/>
  <c r="G65" i="1"/>
  <c r="G66" i="1"/>
  <c r="G67" i="1"/>
  <c r="G68" i="1"/>
  <c r="G69" i="1"/>
  <c r="G56" i="1"/>
  <c r="G57" i="1"/>
  <c r="G58" i="1"/>
  <c r="G59" i="1"/>
  <c r="G60" i="1"/>
  <c r="G61" i="1"/>
  <c r="G62" i="1"/>
  <c r="G94" i="1"/>
  <c r="G89" i="1"/>
  <c r="G84" i="1"/>
  <c r="G80" i="1"/>
  <c r="G76" i="1"/>
  <c r="G71" i="1"/>
  <c r="G64" i="1"/>
  <c r="G55" i="1"/>
  <c r="G47" i="1"/>
  <c r="G48" i="1"/>
  <c r="G49" i="1"/>
  <c r="G50" i="1"/>
  <c r="G51" i="1"/>
  <c r="G52" i="1"/>
  <c r="G53" i="1"/>
  <c r="G46" i="1"/>
  <c r="G40" i="1"/>
  <c r="G41" i="1"/>
  <c r="G42" i="1"/>
  <c r="G43" i="1"/>
  <c r="G44" i="1"/>
  <c r="G28" i="1"/>
  <c r="G29" i="1"/>
  <c r="G30" i="1"/>
  <c r="G31" i="1"/>
  <c r="G32" i="1"/>
  <c r="G33" i="1"/>
  <c r="G34" i="1"/>
  <c r="G35" i="1"/>
  <c r="G36" i="1"/>
  <c r="G20" i="1"/>
  <c r="G21" i="1"/>
  <c r="G22" i="1"/>
  <c r="G23" i="1"/>
  <c r="G24" i="1"/>
  <c r="G25" i="1"/>
  <c r="G19" i="1"/>
  <c r="G12" i="1"/>
  <c r="G13" i="1"/>
  <c r="G14" i="1"/>
  <c r="G15" i="1"/>
  <c r="G16" i="1"/>
  <c r="G17" i="1"/>
  <c r="G11" i="1"/>
  <c r="G9" i="1"/>
  <c r="G7" i="1"/>
  <c r="G98" i="1" l="1"/>
  <c r="G99" i="1" s="1"/>
  <c r="G100" i="1" s="1"/>
</calcChain>
</file>

<file path=xl/sharedStrings.xml><?xml version="1.0" encoding="utf-8"?>
<sst xmlns="http://schemas.openxmlformats.org/spreadsheetml/2006/main" count="316" uniqueCount="207">
  <si>
    <t>Priedas Nr. 1 prie Techninės specifikacijos</t>
  </si>
  <si>
    <t>Eil. Nr.</t>
  </si>
  <si>
    <t xml:space="preserve">Įkainio Nr. </t>
  </si>
  <si>
    <t>Mato Vnt.</t>
  </si>
  <si>
    <t>1 mato vieneto įkainis, EUR be PVM</t>
  </si>
  <si>
    <t>Kaina, EUR be PVM</t>
  </si>
  <si>
    <t>Pastabos</t>
  </si>
  <si>
    <r>
      <t xml:space="preserve">Katilo būgno paruošimas vidaus apžiūrai. </t>
    </r>
    <r>
      <rPr>
        <sz val="10"/>
        <rFont val="Arial"/>
        <family val="2"/>
        <charset val="186"/>
      </rPr>
      <t xml:space="preserve">Katilo būgno liukų dangčių atidarymas, liukų ir dangčių sandarinimo paviršių valymas, būgno separacinių įrenginių demontavimas, būgno vidinių paviršių valymas, būgno separacinių įrenginių sumontavimas, tarpinių pakeitimas ir būgno liukų dangčių uždarymas. </t>
    </r>
  </si>
  <si>
    <t>Waste1</t>
  </si>
  <si>
    <t>Atliekų deginimo katilo būgno paruošimas vidaus apžiūrai.</t>
  </si>
  <si>
    <t>vnt.</t>
  </si>
  <si>
    <r>
      <rPr>
        <b/>
        <sz val="10"/>
        <rFont val="Arial"/>
        <family val="2"/>
        <charset val="186"/>
      </rPr>
      <t>Katilo hidraulinio bandymo atlikimas</t>
    </r>
    <r>
      <rPr>
        <sz val="10"/>
        <rFont val="Arial"/>
        <family val="2"/>
        <charset val="186"/>
      </rPr>
      <t xml:space="preserve">. Katilo užpildymas  5 ÷ 40 C° temperatūros vandeniu, slėgio katile pakėlimas iki bandomojo, hidraulinis bandymas, apžiūra, pridavimas komisijai, katilo ištuštinimas </t>
    </r>
  </si>
  <si>
    <t>Waste2</t>
  </si>
  <si>
    <t>Atliekų deginimo katilo hidraulinio bandymo atlikimas su pridavimu komisijai</t>
  </si>
  <si>
    <r>
      <rPr>
        <b/>
        <sz val="10"/>
        <color theme="1"/>
        <rFont val="Arial"/>
        <family val="2"/>
        <charset val="186"/>
      </rPr>
      <t>Šildymo paviršių defektinės vamzdžio dalies pakeitimas.</t>
    </r>
    <r>
      <rPr>
        <sz val="10"/>
        <color theme="1"/>
        <rFont val="Arial"/>
        <family val="2"/>
        <charset val="186"/>
      </rPr>
      <t xml:space="preserve"> Defektinės vamzdžio dalies (kontrolinio pavyzdžio) išpjovimas katilo degimo kameros, konvektyvinies dalies, perkaitintuvų, ekonomaizerių, kolektorių vamzdžio galų paruošimas suvirinimui šlifuojant ar tekinant, intarpo pagaminimas,  vamzdžio galų nušlifavimas šalia suvirinimo zonos iš lauko ir vidaus, vamzdžių pastatymas ir pritaikymas, suvirinimas.</t>
    </r>
  </si>
  <si>
    <t>Darbų kainos be medžiagų</t>
  </si>
  <si>
    <t>Waste3</t>
  </si>
  <si>
    <t>Šildymo paviršių defektinės vamzdžio dalies remontas d nuo 21,3 iki 42,4 L iki 1000m. Sienelės storis iki 6,3 mm.</t>
  </si>
  <si>
    <t>Medžiaga 16Mo3 arba lygiavertė.</t>
  </si>
  <si>
    <t>Waste4</t>
  </si>
  <si>
    <t>Šildymo paviršių defektinės vamzdžio dalies remontas d nuo 48,3 iki 88,9 L iki 1000 mm Sienelės storis iki 8,8 mm.</t>
  </si>
  <si>
    <t>Waste5</t>
  </si>
  <si>
    <t>Šildymo paviršių defektinės vamzdžio dalies remontas d nuo 101,6 iki 168,3. L iki 1000 mm. Sienelės storis iki 12,5 mm.</t>
  </si>
  <si>
    <t>Waste6</t>
  </si>
  <si>
    <t>Šildymo paviršių defektinės vamzdžio dalies remontas d nuo 193,7 iki 219,1. L iki 1000 mm. Sienelės storis iki 16 mm.</t>
  </si>
  <si>
    <t>Waste7</t>
  </si>
  <si>
    <t>Šildymo paviršių defektinės vamzdžio dalies remontas d nuo 244,5 iki 273,0. L iki 1000 mm. Sienelės storis iki 32 mm.</t>
  </si>
  <si>
    <t>Waste8</t>
  </si>
  <si>
    <t>Šildymo paviršių defektinės vamzdžio dalies remontas d = 323,9. L iki 1000 mm. Sienelės storis iki 20 mm.</t>
  </si>
  <si>
    <t>Waste9</t>
  </si>
  <si>
    <t>Šildymo paviršių defektinės vamzdžio dalies remontas d  = 406,4. L iki 1000 mm. Sienelės storis iki 25 mm.</t>
  </si>
  <si>
    <r>
      <t>Šildymo paviršių ar kitų vamzdžių esančių katilo ribose tiesių tarpsnių ir (arba) alkūnių pakeitimas.</t>
    </r>
    <r>
      <rPr>
        <sz val="10"/>
        <rFont val="Arial"/>
        <family val="2"/>
        <charset val="186"/>
      </rPr>
      <t xml:space="preserve"> Vamzdžių demontavimas. Naujo ruošinio pagaminimas. Elementų galų paruošimas suvirinimui, vamzdžių pastatymas, pritaikymas, centravimas.Vamzdžių suvirinimas, lyginimas po suvirinimo, tvirtinimas prie apkabų.</t>
    </r>
  </si>
  <si>
    <t>Waste10</t>
  </si>
  <si>
    <t>Šildymo paviršių defektinės vamzdžio dalies pakeitimas d nuo 21,3 iki 42,4 L iki 5000m Sienelės storis iki 6,3 mm.</t>
  </si>
  <si>
    <t>Waste11</t>
  </si>
  <si>
    <t>Šildymo paviršių defektinės vamzdžio dalies pakeitimas d nuo 48,3 iki 88,9 L iki 5000 mm Sienelės storis iki 8,8 mm.</t>
  </si>
  <si>
    <t>Waste12</t>
  </si>
  <si>
    <t>Šildymo paviršių defektinės vamzdžio dalies pakeitimas d nuo 101,6 iki 168,3. L iki 5000 mm  Sienelės storis iki 12,5 mm.</t>
  </si>
  <si>
    <t>Waste13</t>
  </si>
  <si>
    <t>Šildymo paviršių defektinės vamzdžio dalies pakeitimas d nuo 193,7 iki 219,1. L iki 5000 mm  Sienelės storis iki 16 mm.</t>
  </si>
  <si>
    <t>Waste14</t>
  </si>
  <si>
    <t>Šildymo paviršių defektinės vamzdžio dalies pakeitimas d nuo 244,5 iki 273,0. L iki 5000 mm.  Sienelės storis iki 32 mm.</t>
  </si>
  <si>
    <t>Waste15</t>
  </si>
  <si>
    <t>Šildymo paviršių defektinės vamzdžio dalies pakeitimas d =323,9 L iki 5000 mm.  Sienelės storis iki 20 mm.</t>
  </si>
  <si>
    <t>Waste16</t>
  </si>
  <si>
    <t>Šildymo paviršių defektinės vamzdžio dalies pakeitimas d  = 406,6. L iki 5000 mm  Sienelės storis iki 25 mm.</t>
  </si>
  <si>
    <t>Kiti šildymo paviršių, kitų katilo vamzdžių bei vamzdynų remonto darbai</t>
  </si>
  <si>
    <t>Waste17</t>
  </si>
  <si>
    <t xml:space="preserve"> Ekonomaizerio gyvatuko atjungimas nuo kolektoriaus aklėmis</t>
  </si>
  <si>
    <t>Waste18</t>
  </si>
  <si>
    <t xml:space="preserve"> Garo perkaitintuvo gyvatuko atjungimas nuo kolektoriaus aklėmis</t>
  </si>
  <si>
    <t>Waste19</t>
  </si>
  <si>
    <t>Šildymo paviršių, kitų katilo bei vamzdynų elementų pagaminimas d iki 32 mm</t>
  </si>
  <si>
    <t>t</t>
  </si>
  <si>
    <t>Waste20</t>
  </si>
  <si>
    <t>Šildymo paviršių, kitų katilo bei vamzdynų elementų pagaminimas d iki 60 mm</t>
  </si>
  <si>
    <t>Waste21</t>
  </si>
  <si>
    <t>Šildymo paviršių, kitų katilo bei vamzdynų elementų pagaminimas d iki 89 mm</t>
  </si>
  <si>
    <t>Waste22</t>
  </si>
  <si>
    <t>Šildymo paviršių, kitų katilo bei vamzdynų elementų pagaminimas d iki108 mm</t>
  </si>
  <si>
    <t>Waste23</t>
  </si>
  <si>
    <t>Šildymo paviršių, kitų katilo bei vamzdynų elementų pagaminimas d iki 159 mm</t>
  </si>
  <si>
    <t>Waste24</t>
  </si>
  <si>
    <t>Vamzdynų, lietų atšakų, kolektorių siūlių terminis apdirbimas, kai sienelės storis iki 20 mm.</t>
  </si>
  <si>
    <t>m</t>
  </si>
  <si>
    <t>Įranga, prietaisai, diagramos Rangovo. Siūlės metalo kietumą po terminio apdirbimo matuoja Rangovas. Medžiaga P265GH, 16Mo3 arba lygiavertė</t>
  </si>
  <si>
    <t>Waste25</t>
  </si>
  <si>
    <t>Metalo defektų pašalinimas. Įtrūkimų, suvirinimo defektų pašalinimas šlifuojant, frezuojant. Defektinės vietos aplydymas suvirinimu, aplydytos vietos paruošimas defektoskopijai.</t>
  </si>
  <si>
    <t>dm³</t>
  </si>
  <si>
    <t xml:space="preserve"> Medžiaga P265GH, 16Mo3 arba lygiavertė</t>
  </si>
  <si>
    <t>Waste26</t>
  </si>
  <si>
    <t xml:space="preserve">Metalo paviršiaus nuvalymas iki metalinio blizgesio:  alkūnės , kolektoriai, perėjimai, sklendės, trišakiai. </t>
  </si>
  <si>
    <t>dm²</t>
  </si>
  <si>
    <t xml:space="preserve"> Šlifavimo priemonės ir įranga rangovo.</t>
  </si>
  <si>
    <r>
      <t xml:space="preserve">Dūmtakių, ortakių, jų kitų elementų remontas. </t>
    </r>
    <r>
      <rPr>
        <sz val="10"/>
        <rFont val="Arial"/>
        <family val="2"/>
        <charset val="186"/>
      </rPr>
      <t>Dalies dūmtakio  (su standumo konstrukcijomis)  demontavimas, briaunų paruošimas suvirinimui, naujo dūmtakio dalies pagaminimas, dūmtakio montavimas, siūlių suvirinimas, paruošimas kontrolei, siūlių sandarumo patikrinimas, suvirinimo dokumentacijos pateikimas. Dūmtakių, ortakių metalinių kompensatorių demontavimas, briaunų paruošimas suvirinimui, kompensatoriaus montavimas, siūlių suvirinimas, siūlių paruošimas kontrolei, siūlių sandarumo patikrinimas, suvirinimo dokumentacijos pateikimas.  Medžiaginų kompensatorių demontavimas, tvirtinimo elementų paruošimas montavimui, kompensatorių galų susiuvimas ir suklijavimas, kompensatorių sumontavimas, sandarumo patikrinimas, dokumentacijos pateikimas.</t>
    </r>
  </si>
  <si>
    <t>Waste27</t>
  </si>
  <si>
    <t>Defektinio ortakio dalies pagaminimas ir pakeitimas</t>
  </si>
  <si>
    <t>Waste28</t>
  </si>
  <si>
    <t>Defektinio dūmtakio dalies pagaminimas ir pakeitimas</t>
  </si>
  <si>
    <t>Waste29</t>
  </si>
  <si>
    <t>Dūmtakio, ortakio kompensatoriaus pagaminimas</t>
  </si>
  <si>
    <t>Waste30</t>
  </si>
  <si>
    <t>Dūmtakio, ortakio kompensatoriaus pakeitimas</t>
  </si>
  <si>
    <t>Waste31</t>
  </si>
  <si>
    <t>Nerūdijančio plieno kompensatorių pakeitimas</t>
  </si>
  <si>
    <t>Waste32</t>
  </si>
  <si>
    <t>Medžiaginių kompensatorių T iki 200 C° pakeitimas</t>
  </si>
  <si>
    <t>m²</t>
  </si>
  <si>
    <t>Waste33</t>
  </si>
  <si>
    <t>Ortakių, dūmtakių ir kt. nesandarumų pašalinimas elektriniu suvirinimu, nekeičiant m/k, dūmtakio, ortakio metalo lakšto privirinimas prie standumo konstrukcijų.</t>
  </si>
  <si>
    <t>Išorinės apsiuvos, laiptų, aikštelių, katilo karkaso elementų, kitų metalo konstrukcijų remontas</t>
  </si>
  <si>
    <t>Waste34</t>
  </si>
  <si>
    <t>Metalo konstrukcijos.Pagaminimas.Elemento svoris iki 0,02t.</t>
  </si>
  <si>
    <t>Waste35</t>
  </si>
  <si>
    <t>Metalo konstrukcijos.Pagaminimas.Elemento svoris virš 0,02t iki 0,05t.</t>
  </si>
  <si>
    <t>Waste36</t>
  </si>
  <si>
    <t xml:space="preserve">Metalo konstrukcijos.Pagaminimas.Elemento svoris virš 0,05. </t>
  </si>
  <si>
    <t>Waste37</t>
  </si>
  <si>
    <t>Metalo konstrukcijos.Pakeitimas.Elemento svoris iki 0,02t.</t>
  </si>
  <si>
    <t>Waste38</t>
  </si>
  <si>
    <t>Metalo konstrukcijos.Pakeitimas.Elemento svoris virš 0,02t iki 0,05t.</t>
  </si>
  <si>
    <t>Waste39</t>
  </si>
  <si>
    <t xml:space="preserve">Metalo konstrukcijos.Pakeitimas.Elemento svoris virš 0,05t. </t>
  </si>
  <si>
    <t>Waste40</t>
  </si>
  <si>
    <t>Takelažinės schemos montavimas ir demontavimas</t>
  </si>
  <si>
    <t>Waste41</t>
  </si>
  <si>
    <t>Degimo kameros 1 -ojo ir 2 -ojo kontūrų vamzdynų padengimas apsauginę mase "Inconel Cladding"</t>
  </si>
  <si>
    <t>Medžiaga SNi6522 arba lygiavertė.</t>
  </si>
  <si>
    <r>
      <t>Vožtuvų remontas.</t>
    </r>
    <r>
      <rPr>
        <sz val="10"/>
        <rFont val="Arial"/>
        <family val="2"/>
        <charset val="186"/>
      </rPr>
      <t xml:space="preserve"> Armatūros demontavimas,  paruošimas įvirinimui (montavimui ) į vietą. Armatūros sumontavimas į vietą, prikabinimas suvirinimu, suvirinimas, siūlių paruošimas defektoskopijai, vizualioji kontrolė, identifikavimas, suvirinimo darbų dokumentacijos pateikimas.</t>
    </r>
  </si>
  <si>
    <t>Waste42</t>
  </si>
  <si>
    <t>Įvirinamos armatūros pakeitimas Dn iki 100</t>
  </si>
  <si>
    <t>vnt</t>
  </si>
  <si>
    <t>Waste43</t>
  </si>
  <si>
    <t>Įvirinamos armatūros pakeitimas Dn virš 100 iki 200</t>
  </si>
  <si>
    <t>Waste44</t>
  </si>
  <si>
    <t>Įvirinamos armatūros pakeitimas Dn virš 200 iki 300</t>
  </si>
  <si>
    <t>Waste45</t>
  </si>
  <si>
    <t>Įvirinamos armatūros pakeitimas Dn virš 300 iki 400</t>
  </si>
  <si>
    <t>Waste46</t>
  </si>
  <si>
    <t>Flanšinės armatūros pakeitimas Dn iki 100</t>
  </si>
  <si>
    <t>Waste47</t>
  </si>
  <si>
    <t>Flanšinės armatūros pakeitimas Dn virš 100 iki 200</t>
  </si>
  <si>
    <t>Waste48</t>
  </si>
  <si>
    <t>Flanšinės armatūros pakeitimas Dn virš 200 iki 300</t>
  </si>
  <si>
    <t>Waste49</t>
  </si>
  <si>
    <t>Flanšinės armatūros pakeitimas Dn virš 300 iki 400</t>
  </si>
  <si>
    <t>Waste50</t>
  </si>
  <si>
    <t>Pastolių pastatymas ir įšardymas H iki 6 m, plotis iki 2 m (projekcija į vertikalę H x L),</t>
  </si>
  <si>
    <t>Waste51</t>
  </si>
  <si>
    <t>Pastolių pastatymas ir įšardymas H virš 6 m, plotis iki 2 m (projekcija į vertikalę H x L),</t>
  </si>
  <si>
    <t>Waste52</t>
  </si>
  <si>
    <t>Tūrinių pastolių pastatymas ir išardymas h iki 6 m (H x L x D)</t>
  </si>
  <si>
    <t>10 m³</t>
  </si>
  <si>
    <t>Waste53</t>
  </si>
  <si>
    <t>Tūrinių pastolių pastatymas ir išardymas h virš 6 m (H x L x D)</t>
  </si>
  <si>
    <t>Waste54</t>
  </si>
  <si>
    <t>Paklotų įrengimas ir demontavimas h iki 6m</t>
  </si>
  <si>
    <t>Waste55</t>
  </si>
  <si>
    <t>Paklotų įrengimas ir demontavimas h virš 6m</t>
  </si>
  <si>
    <r>
      <t xml:space="preserve"> </t>
    </r>
    <r>
      <rPr>
        <b/>
        <sz val="10"/>
        <rFont val="Arial"/>
        <family val="2"/>
        <charset val="186"/>
      </rPr>
      <t>Juostos-intarpo privirinimas prie vamzdžio</t>
    </r>
    <r>
      <rPr>
        <sz val="10"/>
        <rFont val="Arial"/>
        <family val="2"/>
        <charset val="186"/>
      </rPr>
      <t>. Juostų liekanų nušlifavimas, juostos intarpo pagaminimas, pastatymas, suvirinimas su sumontuotu intarpu ir šalia esančiais vamzdžiais (iš abiejų pusių), siūlių paruošimas kontrolei.</t>
    </r>
  </si>
  <si>
    <t>Waste56</t>
  </si>
  <si>
    <t xml:space="preserve"> Juostos-įntarpo privirinimas prie vamzdžio.  S iki 5mm</t>
  </si>
  <si>
    <t xml:space="preserve"> Plienas 2.4856 arba lygiavertis</t>
  </si>
  <si>
    <t>Waste57</t>
  </si>
  <si>
    <t xml:space="preserve"> Juostos-įntarpo privirinimas prie vamzdžio.  S iki 8mm</t>
  </si>
  <si>
    <t>Waste58</t>
  </si>
  <si>
    <t xml:space="preserve"> Juostos-įntarpo privirinimas prie vamzdžio.  S iki 10mm</t>
  </si>
  <si>
    <t>Waste59</t>
  </si>
  <si>
    <t xml:space="preserve"> Juostos-įntarpo privirinimas prie vamzdžio.  S iki 20mm</t>
  </si>
  <si>
    <t>Katilo kūryklos ardyno  remontas.</t>
  </si>
  <si>
    <t>Waste60</t>
  </si>
  <si>
    <t>Katilo kuryklos ardyno metalo konstrukcijų demontavimas</t>
  </si>
  <si>
    <t>t.</t>
  </si>
  <si>
    <t>Medžiaga gx130crsi29 arba lygiavertė</t>
  </si>
  <si>
    <t>Waste61</t>
  </si>
  <si>
    <t>Katilo kuryklos ardyno metalo konstrukcijų gamyba</t>
  </si>
  <si>
    <t>Waste62</t>
  </si>
  <si>
    <t>Katilo kūryklos ardyno metalo konstrukcijų sumontavimas</t>
  </si>
  <si>
    <r>
      <t xml:space="preserve">Vamzdynų pakabų remontas. </t>
    </r>
    <r>
      <rPr>
        <sz val="10"/>
        <rFont val="Arial"/>
        <family val="2"/>
        <charset val="186"/>
      </rPr>
      <t>Vamzdynų atramų ar jų atskirų dalių gamyba, pakeitimas</t>
    </r>
  </si>
  <si>
    <t>Waste63</t>
  </si>
  <si>
    <t>Vamzdynų atramų ar atskirų dalių gamyba.</t>
  </si>
  <si>
    <t>Medžiagos S235JR, S355J2+N arba lygiavertės</t>
  </si>
  <si>
    <t>Waste64</t>
  </si>
  <si>
    <t>Vamzdynų atramų ar atskirų dalių keitimas, suvirinimas.</t>
  </si>
  <si>
    <t>Waste65</t>
  </si>
  <si>
    <t>Inžinieriaus darbo valandinis įkainis</t>
  </si>
  <si>
    <t>val.</t>
  </si>
  <si>
    <t>Waste66</t>
  </si>
  <si>
    <t>Šaltkalvio darbo valandinis įkainis</t>
  </si>
  <si>
    <t>Waste67</t>
  </si>
  <si>
    <t>Suvirintojo darbo valandinis įkainis</t>
  </si>
  <si>
    <t>Waste68</t>
  </si>
  <si>
    <t>Defektoskopininko darbo valandinis įkainis</t>
  </si>
  <si>
    <t>Waste69</t>
  </si>
  <si>
    <t>Waste70</t>
  </si>
  <si>
    <t>Waste71</t>
  </si>
  <si>
    <t>Waste72</t>
  </si>
  <si>
    <t>Waste73</t>
  </si>
  <si>
    <t>Waste74</t>
  </si>
  <si>
    <t>Waste75</t>
  </si>
  <si>
    <t>Waste76</t>
  </si>
  <si>
    <t>PRELIMINARIOS PASLAUGŲ APIMTYS_PASIŪLYMO KAINA</t>
  </si>
  <si>
    <t>Paslaugų pavadinimas</t>
  </si>
  <si>
    <t>Preliminarus kiekis Sutarties galiojimo laikotarpiu*</t>
  </si>
  <si>
    <t>A</t>
  </si>
  <si>
    <t>B</t>
  </si>
  <si>
    <t>C</t>
  </si>
  <si>
    <t>D</t>
  </si>
  <si>
    <t>E</t>
  </si>
  <si>
    <t>F</t>
  </si>
  <si>
    <t>H</t>
  </si>
  <si>
    <t>G=E*F</t>
  </si>
  <si>
    <t>kartas</t>
  </si>
  <si>
    <t xml:space="preserve">PVM [1] </t>
  </si>
  <si>
    <t xml:space="preserve">Pasiūlymo kaina EUR su PVM </t>
  </si>
  <si>
    <t xml:space="preserve">Pasiūlymo kaina EUR be PVM </t>
  </si>
  <si>
    <t>Darbų kaina su medžiagomis</t>
  </si>
  <si>
    <t>Paslaugų teikėjas pateikia lakštus, sijas, kampuočius ir pan.)</t>
  </si>
  <si>
    <t>Kitos Paslaugos</t>
  </si>
  <si>
    <t xml:space="preserve"> Projektas ir elementai Paslugų teikėjo.</t>
  </si>
  <si>
    <t>Projektas ir elementai, medžiagos Paslugų teikėjo.</t>
  </si>
  <si>
    <t>Avarinės paslaugos.***</t>
  </si>
  <si>
    <t xml:space="preserve">Atvykimas į Kliento teritoriją darbo dienomis nuo 07:30 iki 16:30 esant gamybiniam būtinumui per 3 val nuo užsakymo gavimo. </t>
  </si>
  <si>
    <t xml:space="preserve">Atvykimas į Kliento teritoriją darbo dienomis nuo 16:30 iki 07:30 esant gamybiniam būtinumui per 3 val nuo užsakymo gavimo. </t>
  </si>
  <si>
    <t xml:space="preserve">Atvykimas į Kliento teritoriją ne darbo ir švenčių dienomis esant gamybiniam būtinumui per 3 val nuo užsakymo gavimo. </t>
  </si>
  <si>
    <t xml:space="preserve">*Pateiktas preliminarus Paslaugų kiekis Sutarties galiojimo laikotarpiu. Klientas neįsipareigoja nupirkti viso Paslaugų kiekio ar bet kokios jų dalies. </t>
  </si>
  <si>
    <t xml:space="preserve">* Į darbo valandą turi būti įtrauktos visos rangovo išlaidos (komandiruotpinigiai,  transporto išlaidos, apgyvendinimas, atvykimas į užsakovo teritoriją, darbams reikalingi įrankiai), išskyrus darbų atlikimui reikalingas medžiagas.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</si>
</sst>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9">
    <font>
      <sz val="11"/>
      <color theme="1"/>
      <name val="Calibri"/>
      <family val="2"/>
      <charset val="186"/>
      <scheme val="minor"/>
    </font>
    <font>
      <sz val="9"/>
      <name val="Arial"/>
      <family val="2"/>
      <charset val="186"/>
    </font>
    <font>
      <sz val="10"/>
      <name val="TimesLT"/>
      <charset val="186"/>
    </font>
    <font>
      <b/>
      <sz val="10"/>
      <name val="Arial"/>
      <family val="2"/>
      <charset val="186"/>
    </font>
    <font>
      <sz val="10"/>
      <name val="Arial"/>
      <family val="2"/>
      <charset val="186"/>
    </font>
    <font>
      <b/>
      <sz val="10"/>
      <color theme="1"/>
      <name val="Arial"/>
      <family val="2"/>
      <charset val="186"/>
    </font>
    <font>
      <sz val="10"/>
      <color theme="1"/>
      <name val="Arial"/>
      <family val="2"/>
      <charset val="186"/>
    </font>
    <font>
      <b/>
      <i/>
      <u/>
      <sz val="10"/>
      <name val="Arial"/>
      <family val="2"/>
      <charset val="186"/>
    </font>
    <font>
      <b/>
      <sz val="11"/>
      <color theme="1"/>
      <name val="Calibri"/>
      <family val="2"/>
      <charset val="186"/>
      <scheme val="minor"/>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07">
    <xf numFmtId="0" fontId="0" fillId="0" borderId="0" xfId="0"/>
    <xf numFmtId="0" fontId="4" fillId="0" borderId="0" xfId="0" applyFont="1" applyAlignment="1" applyProtection="1">
      <alignment horizontal="center" vertical="center"/>
      <protection locked="0"/>
    </xf>
    <xf numFmtId="0" fontId="4" fillId="0" borderId="0" xfId="0" applyFont="1" applyAlignment="1" applyProtection="1">
      <alignment horizontal="left" vertical="justify" wrapText="1"/>
      <protection locked="0"/>
    </xf>
    <xf numFmtId="0" fontId="4" fillId="0" borderId="0" xfId="0" applyFont="1" applyAlignment="1" applyProtection="1">
      <alignment horizontal="center"/>
      <protection locked="0"/>
    </xf>
    <xf numFmtId="0" fontId="4" fillId="0" borderId="0" xfId="0" applyFont="1" applyProtection="1">
      <protection locked="0"/>
    </xf>
    <xf numFmtId="0" fontId="4" fillId="0" borderId="0" xfId="0" applyFont="1" applyAlignment="1" applyProtection="1">
      <alignment horizontal="right"/>
      <protection locked="0"/>
    </xf>
    <xf numFmtId="0" fontId="1" fillId="2" borderId="0" xfId="0" applyFont="1" applyFill="1" applyProtection="1">
      <protection locked="0"/>
    </xf>
    <xf numFmtId="0" fontId="1" fillId="0" borderId="0" xfId="0" applyFont="1" applyProtection="1">
      <protection locked="0"/>
    </xf>
    <xf numFmtId="0" fontId="7" fillId="0" borderId="0" xfId="0" applyFont="1" applyAlignment="1" applyProtection="1">
      <alignment horizontal="left" vertical="justify" wrapText="1"/>
      <protection locked="0"/>
    </xf>
    <xf numFmtId="0" fontId="3" fillId="5" borderId="1" xfId="0" applyFont="1" applyFill="1" applyBorder="1" applyAlignment="1" applyProtection="1">
      <alignment horizontal="center" vertical="center" wrapText="1"/>
      <protection locked="0"/>
    </xf>
    <xf numFmtId="0" fontId="1" fillId="2" borderId="0" xfId="0" applyFont="1" applyFill="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1" fillId="2" borderId="0" xfId="0" applyFont="1" applyFill="1" applyAlignment="1" applyProtection="1">
      <alignment horizontal="justify" vertical="center" wrapText="1"/>
      <protection locked="0"/>
    </xf>
    <xf numFmtId="0" fontId="1" fillId="0" borderId="0" xfId="0" applyFont="1" applyAlignment="1" applyProtection="1">
      <alignment horizontal="justify" vertical="center" wrapText="1"/>
      <protection locked="0"/>
    </xf>
    <xf numFmtId="0" fontId="4" fillId="2" borderId="1" xfId="0" applyFont="1" applyFill="1" applyBorder="1" applyAlignment="1" applyProtection="1">
      <alignment horizontal="center" vertical="center" wrapText="1"/>
      <protection locked="0"/>
    </xf>
    <xf numFmtId="0" fontId="1" fillId="2" borderId="0" xfId="0" applyFont="1" applyFill="1" applyAlignment="1" applyProtection="1">
      <alignment vertical="center" wrapText="1"/>
      <protection locked="0"/>
    </xf>
    <xf numFmtId="0" fontId="1" fillId="0" borderId="0" xfId="0" applyFont="1" applyAlignment="1" applyProtection="1">
      <alignment vertical="center" wrapText="1"/>
      <protection locked="0"/>
    </xf>
    <xf numFmtId="0" fontId="1" fillId="2" borderId="0" xfId="1" applyFont="1" applyFill="1" applyAlignment="1" applyProtection="1">
      <alignment wrapText="1"/>
      <protection locked="0"/>
    </xf>
    <xf numFmtId="0" fontId="1" fillId="0" borderId="0" xfId="1" applyFont="1" applyAlignment="1" applyProtection="1">
      <alignment wrapText="1"/>
      <protection locked="0"/>
    </xf>
    <xf numFmtId="0" fontId="4" fillId="2" borderId="1" xfId="1"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protection locked="0"/>
    </xf>
    <xf numFmtId="0" fontId="4" fillId="0" borderId="1" xfId="1" applyFont="1" applyBorder="1" applyAlignment="1" applyProtection="1">
      <alignment horizontal="center"/>
      <protection locked="0"/>
    </xf>
    <xf numFmtId="0" fontId="4" fillId="3" borderId="1" xfId="1" applyFont="1" applyFill="1" applyBorder="1" applyAlignment="1" applyProtection="1">
      <alignment horizontal="center" vertical="center" wrapText="1"/>
      <protection locked="0"/>
    </xf>
    <xf numFmtId="0" fontId="4" fillId="0" borderId="1" xfId="1" applyFont="1" applyBorder="1" applyAlignment="1" applyProtection="1">
      <alignment horizontal="center" vertical="center"/>
      <protection locked="0"/>
    </xf>
    <xf numFmtId="0" fontId="4" fillId="2" borderId="1" xfId="1" applyFont="1" applyFill="1" applyBorder="1" applyAlignment="1" applyProtection="1">
      <alignment horizontal="center"/>
      <protection locked="0"/>
    </xf>
    <xf numFmtId="0" fontId="4" fillId="4" borderId="1" xfId="0" applyFont="1" applyFill="1" applyBorder="1" applyAlignment="1" applyProtection="1">
      <alignment horizontal="center" vertical="center" wrapText="1"/>
      <protection locked="0"/>
    </xf>
    <xf numFmtId="0" fontId="3" fillId="0" borderId="1" xfId="1" applyFont="1" applyBorder="1" applyAlignment="1" applyProtection="1">
      <alignment horizontal="right" vertical="top"/>
      <protection locked="0"/>
    </xf>
    <xf numFmtId="0" fontId="4" fillId="0" borderId="0" xfId="1" applyFont="1" applyAlignment="1" applyProtection="1">
      <alignment vertical="top" wrapText="1"/>
      <protection locked="0"/>
    </xf>
    <xf numFmtId="0" fontId="3" fillId="0" borderId="1" xfId="1" applyFont="1" applyBorder="1" applyAlignment="1" applyProtection="1">
      <alignment horizontal="center" vertical="top"/>
      <protection locked="0"/>
    </xf>
    <xf numFmtId="0" fontId="4" fillId="0" borderId="0" xfId="1" applyFont="1" applyAlignment="1" applyProtection="1">
      <alignment horizontal="center" vertical="top"/>
      <protection locked="0"/>
    </xf>
    <xf numFmtId="0" fontId="4" fillId="0" borderId="0" xfId="0" applyFont="1" applyAlignment="1" applyProtection="1">
      <alignment horizontal="center" vertical="top" wrapText="1"/>
      <protection locked="0"/>
    </xf>
    <xf numFmtId="0" fontId="4" fillId="2" borderId="0" xfId="0" applyFont="1" applyFill="1" applyAlignment="1" applyProtection="1">
      <alignment vertical="justify" wrapText="1"/>
      <protection locked="0"/>
    </xf>
    <xf numFmtId="0" fontId="4" fillId="0" borderId="0" xfId="0" applyFont="1" applyAlignment="1" applyProtection="1">
      <alignment horizontal="center" vertical="center" wrapText="1"/>
      <protection locked="0"/>
    </xf>
    <xf numFmtId="0" fontId="4" fillId="0" borderId="0" xfId="0" applyFont="1" applyAlignment="1" applyProtection="1">
      <alignment vertical="justify" wrapText="1"/>
      <protection locked="0"/>
    </xf>
    <xf numFmtId="2" fontId="4" fillId="0" borderId="0" xfId="0" applyNumberFormat="1" applyFont="1" applyAlignment="1" applyProtection="1">
      <alignment horizontal="left" vertical="top"/>
      <protection locked="0"/>
    </xf>
    <xf numFmtId="4" fontId="3" fillId="0" borderId="0" xfId="0" applyNumberFormat="1" applyFont="1" applyAlignment="1" applyProtection="1">
      <alignment vertical="center" wrapText="1"/>
      <protection locked="0"/>
    </xf>
    <xf numFmtId="164" fontId="4"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3" fillId="3" borderId="1" xfId="0" applyFont="1" applyFill="1" applyBorder="1" applyAlignment="1">
      <alignment vertical="top" wrapText="1"/>
    </xf>
    <xf numFmtId="0" fontId="4" fillId="0" borderId="1" xfId="0" applyFont="1" applyBorder="1" applyAlignment="1">
      <alignment horizontal="center" vertical="top" wrapText="1"/>
    </xf>
    <xf numFmtId="0" fontId="6" fillId="0" borderId="1" xfId="0" applyFont="1" applyBorder="1" applyAlignment="1">
      <alignment horizontal="left" vertical="justify" wrapText="1"/>
    </xf>
    <xf numFmtId="0" fontId="4" fillId="0" borderId="1" xfId="0" applyFont="1" applyBorder="1" applyAlignment="1">
      <alignment horizontal="center" vertical="center" wrapText="1"/>
    </xf>
    <xf numFmtId="0" fontId="4" fillId="3" borderId="1" xfId="0" applyFont="1" applyFill="1" applyBorder="1" applyAlignment="1">
      <alignment horizontal="left" vertical="top" wrapText="1"/>
    </xf>
    <xf numFmtId="0" fontId="6" fillId="3" borderId="1" xfId="0" applyFont="1" applyFill="1" applyBorder="1" applyAlignment="1">
      <alignment horizontal="left" vertical="center" wrapText="1"/>
    </xf>
    <xf numFmtId="0" fontId="4" fillId="2" borderId="1" xfId="0" applyFont="1" applyFill="1" applyBorder="1" applyAlignment="1">
      <alignment horizontal="left" vertical="justify"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top" wrapText="1"/>
    </xf>
    <xf numFmtId="0" fontId="3" fillId="3" borderId="1" xfId="0" applyFont="1" applyFill="1" applyBorder="1" applyAlignment="1">
      <alignment vertical="justify" wrapText="1"/>
    </xf>
    <xf numFmtId="0" fontId="4" fillId="2" borderId="1" xfId="0" applyFont="1" applyFill="1" applyBorder="1" applyAlignment="1">
      <alignment horizontal="center" vertical="justify" wrapText="1"/>
    </xf>
    <xf numFmtId="0" fontId="3" fillId="3" borderId="1" xfId="0" applyFont="1" applyFill="1" applyBorder="1" applyAlignment="1">
      <alignment horizontal="justify" vertical="justify" wrapText="1"/>
    </xf>
    <xf numFmtId="0" fontId="4" fillId="2" borderId="1" xfId="0" applyFont="1" applyFill="1" applyBorder="1" applyAlignment="1">
      <alignment horizontal="justify" vertical="justify" wrapText="1"/>
    </xf>
    <xf numFmtId="0" fontId="4" fillId="2" borderId="1" xfId="1" applyFont="1" applyFill="1" applyBorder="1" applyAlignment="1">
      <alignment horizontal="left" vertical="justify" wrapText="1"/>
    </xf>
    <xf numFmtId="0" fontId="4" fillId="2" borderId="1" xfId="1" applyFont="1" applyFill="1" applyBorder="1" applyAlignment="1">
      <alignment horizontal="center" vertical="center" wrapText="1"/>
    </xf>
    <xf numFmtId="0" fontId="3" fillId="3" borderId="1" xfId="0" applyFont="1" applyFill="1" applyBorder="1" applyAlignment="1">
      <alignment horizontal="left" vertical="justify" wrapText="1"/>
    </xf>
    <xf numFmtId="0" fontId="4" fillId="0" borderId="1" xfId="1" applyFont="1" applyBorder="1" applyAlignment="1">
      <alignment horizontal="center" vertical="top"/>
    </xf>
    <xf numFmtId="0" fontId="4" fillId="2" borderId="1" xfId="1" applyFont="1" applyFill="1" applyBorder="1" applyAlignment="1">
      <alignment horizontal="center" vertical="center"/>
    </xf>
    <xf numFmtId="0" fontId="4" fillId="2" borderId="1" xfId="1" applyFont="1" applyFill="1" applyBorder="1" applyAlignment="1">
      <alignment horizontal="left" vertical="center" wrapText="1"/>
    </xf>
    <xf numFmtId="0" fontId="4" fillId="2" borderId="1" xfId="1" applyFont="1" applyFill="1" applyBorder="1" applyAlignment="1">
      <alignment horizontal="justify" vertical="justify" wrapText="1"/>
    </xf>
    <xf numFmtId="49" fontId="4" fillId="2" borderId="1" xfId="0" applyNumberFormat="1" applyFont="1" applyFill="1" applyBorder="1" applyAlignment="1">
      <alignment vertical="top" wrapText="1"/>
    </xf>
    <xf numFmtId="49" fontId="3" fillId="3" borderId="1" xfId="0" applyNumberFormat="1" applyFont="1" applyFill="1" applyBorder="1" applyAlignment="1">
      <alignment vertical="justify" wrapText="1"/>
    </xf>
    <xf numFmtId="0" fontId="4" fillId="3" borderId="1" xfId="0" applyFont="1" applyFill="1" applyBorder="1" applyAlignment="1">
      <alignment horizontal="center" vertical="center"/>
    </xf>
    <xf numFmtId="0" fontId="4" fillId="2" borderId="1" xfId="1" applyFont="1" applyFill="1" applyBorder="1" applyAlignment="1">
      <alignment horizontal="left" vertical="top" wrapText="1"/>
    </xf>
    <xf numFmtId="0" fontId="4" fillId="0" borderId="1" xfId="1" applyFont="1" applyBorder="1" applyAlignment="1">
      <alignment horizontal="center" vertical="center" wrapText="1"/>
    </xf>
    <xf numFmtId="0" fontId="4" fillId="0" borderId="1" xfId="1" applyFont="1" applyBorder="1" applyAlignment="1">
      <alignment horizontal="center"/>
    </xf>
    <xf numFmtId="0" fontId="4" fillId="3" borderId="1" xfId="1" applyFont="1" applyFill="1" applyBorder="1" applyAlignment="1">
      <alignment horizontal="center" vertical="top"/>
    </xf>
    <xf numFmtId="0" fontId="3" fillId="3" borderId="1" xfId="1" applyFont="1" applyFill="1" applyBorder="1" applyAlignment="1">
      <alignment horizontal="left" vertical="justify" wrapText="1"/>
    </xf>
    <xf numFmtId="0" fontId="4" fillId="3" borderId="1" xfId="1" applyFont="1" applyFill="1" applyBorder="1" applyAlignment="1">
      <alignment horizontal="center" vertical="center" wrapText="1"/>
    </xf>
    <xf numFmtId="0" fontId="4" fillId="2" borderId="1" xfId="1" applyFont="1" applyFill="1" applyBorder="1" applyAlignment="1">
      <alignment horizontal="center" vertical="top"/>
    </xf>
    <xf numFmtId="0" fontId="4" fillId="0" borderId="1" xfId="1" applyFont="1" applyBorder="1" applyAlignment="1">
      <alignment horizontal="center" vertical="center"/>
    </xf>
    <xf numFmtId="0" fontId="4" fillId="2" borderId="1" xfId="0" applyFont="1" applyFill="1" applyBorder="1" applyAlignment="1">
      <alignment vertical="justify" wrapText="1"/>
    </xf>
    <xf numFmtId="0" fontId="4" fillId="2" borderId="1" xfId="1" applyFont="1" applyFill="1" applyBorder="1" applyAlignment="1">
      <alignment horizontal="center"/>
    </xf>
    <xf numFmtId="0" fontId="4" fillId="3" borderId="1" xfId="0" applyFont="1" applyFill="1" applyBorder="1" applyAlignment="1">
      <alignment horizontal="left" vertical="justify" wrapText="1"/>
    </xf>
    <xf numFmtId="0" fontId="4" fillId="2" borderId="1" xfId="0" applyFont="1" applyFill="1" applyBorder="1" applyAlignment="1">
      <alignment horizontal="center" vertical="top" wrapText="1"/>
    </xf>
    <xf numFmtId="0" fontId="4" fillId="4" borderId="1" xfId="0" applyFont="1" applyFill="1" applyBorder="1" applyAlignment="1">
      <alignment horizontal="center" vertical="top" wrapText="1"/>
    </xf>
    <xf numFmtId="0" fontId="3" fillId="4" borderId="1" xfId="0" applyFont="1" applyFill="1" applyBorder="1" applyAlignment="1">
      <alignment horizontal="left" vertical="justify" wrapText="1"/>
    </xf>
    <xf numFmtId="0" fontId="4" fillId="4" borderId="1" xfId="0" applyFont="1" applyFill="1" applyBorder="1" applyAlignment="1">
      <alignment horizontal="center" vertical="center" wrapText="1"/>
    </xf>
    <xf numFmtId="0" fontId="4" fillId="3" borderId="1" xfId="0" applyFont="1" applyFill="1" applyBorder="1" applyAlignment="1">
      <alignment vertical="justify" wrapText="1"/>
    </xf>
    <xf numFmtId="0" fontId="4" fillId="0" borderId="3" xfId="0" applyFont="1" applyBorder="1" applyAlignment="1">
      <alignment horizontal="center" vertical="top" wrapText="1"/>
    </xf>
    <xf numFmtId="0" fontId="4" fillId="2" borderId="3" xfId="0" applyFont="1" applyFill="1" applyBorder="1" applyAlignment="1">
      <alignment vertical="justify" wrapText="1"/>
    </xf>
    <xf numFmtId="0" fontId="4" fillId="0" borderId="3" xfId="0" applyFont="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2" borderId="1" xfId="0" applyFont="1" applyFill="1" applyBorder="1" applyAlignment="1">
      <alignment vertical="top" wrapText="1"/>
    </xf>
    <xf numFmtId="0" fontId="4" fillId="0" borderId="1" xfId="1" applyFont="1" applyBorder="1" applyAlignment="1">
      <alignment vertical="top" wrapText="1"/>
    </xf>
    <xf numFmtId="0" fontId="4" fillId="0" borderId="1" xfId="1" applyFont="1" applyBorder="1" applyAlignment="1">
      <alignment vertical="center" wrapText="1"/>
    </xf>
    <xf numFmtId="0" fontId="4" fillId="2" borderId="1" xfId="1" applyFont="1" applyFill="1" applyBorder="1" applyAlignment="1">
      <alignment vertical="top" wrapText="1"/>
    </xf>
    <xf numFmtId="0" fontId="4" fillId="2" borderId="1" xfId="1" applyFont="1" applyFill="1" applyBorder="1" applyAlignment="1">
      <alignment vertical="center" wrapText="1"/>
    </xf>
    <xf numFmtId="0" fontId="4" fillId="3" borderId="1" xfId="1" applyFont="1" applyFill="1" applyBorder="1" applyAlignment="1">
      <alignment horizontal="left" vertical="center" wrapText="1"/>
    </xf>
    <xf numFmtId="0" fontId="4" fillId="4" borderId="1" xfId="0" applyFont="1" applyFill="1" applyBorder="1" applyAlignment="1">
      <alignment vertical="top" wrapText="1"/>
    </xf>
    <xf numFmtId="0" fontId="4" fillId="3" borderId="1" xfId="1" applyFont="1" applyFill="1" applyBorder="1" applyAlignment="1">
      <alignment vertical="top" wrapText="1"/>
    </xf>
    <xf numFmtId="164" fontId="4" fillId="6"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4" fillId="0" borderId="0" xfId="0" applyFont="1" applyAlignment="1" applyProtection="1">
      <alignment horizontal="left" vertical="top" wrapText="1"/>
      <protection locked="0"/>
    </xf>
    <xf numFmtId="0" fontId="3" fillId="0" borderId="0" xfId="0" applyFont="1" applyAlignment="1" applyProtection="1">
      <alignment horizontal="center"/>
      <protection locked="0"/>
    </xf>
    <xf numFmtId="0" fontId="6" fillId="0" borderId="0" xfId="0" applyFont="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3" fillId="0" borderId="1" xfId="1" applyFont="1" applyBorder="1" applyAlignment="1" applyProtection="1">
      <alignment horizontal="right" vertical="top"/>
      <protection locked="0"/>
    </xf>
    <xf numFmtId="0" fontId="3" fillId="0" borderId="2" xfId="1" applyFont="1" applyBorder="1" applyAlignment="1" applyProtection="1">
      <alignment horizontal="right" vertical="top"/>
      <protection locked="0"/>
    </xf>
    <xf numFmtId="0" fontId="3" fillId="0" borderId="4" xfId="1" applyFont="1" applyBorder="1" applyAlignment="1" applyProtection="1">
      <alignment horizontal="right" vertical="top"/>
      <protection locked="0"/>
    </xf>
    <xf numFmtId="0" fontId="3" fillId="0" borderId="5" xfId="1" applyFont="1" applyBorder="1" applyAlignment="1" applyProtection="1">
      <alignment horizontal="right" vertical="top"/>
      <protection locked="0"/>
    </xf>
    <xf numFmtId="0" fontId="3" fillId="0" borderId="2" xfId="0" applyFont="1" applyBorder="1" applyAlignment="1" applyProtection="1">
      <alignment horizontal="right" vertical="top" wrapText="1"/>
      <protection locked="0"/>
    </xf>
    <xf numFmtId="0" fontId="3" fillId="0" borderId="4" xfId="0" applyFont="1" applyBorder="1" applyAlignment="1" applyProtection="1">
      <alignment horizontal="right" vertical="top" wrapText="1"/>
      <protection locked="0"/>
    </xf>
    <xf numFmtId="0" fontId="3" fillId="0" borderId="5" xfId="0" applyFont="1" applyBorder="1" applyAlignment="1" applyProtection="1">
      <alignment horizontal="right" vertical="top" wrapText="1"/>
      <protection locked="0"/>
    </xf>
  </cellXfs>
  <cellStyles count="2">
    <cellStyle name="Normal" xfId="0" builtinId="0"/>
    <cellStyle name="Normal_2004 VE suvir armat rem 2004" xfId="1" xr:uid="{00000000-0005-0000-0000-000001000000}"/>
  </cellStyles>
  <dxfs count="0"/>
  <tableStyles count="0" defaultTableStyle="TableStyleMedium9" defaultPivotStyle="PivotStyleLight16"/>
  <colors>
    <mruColors>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2872514</xdr:colOff>
      <xdr:row>102</xdr:row>
      <xdr:rowOff>0</xdr:rowOff>
    </xdr:from>
    <xdr:ext cx="914400" cy="26456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386489" y="2856547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lt-LT"/>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6"/>
  <sheetViews>
    <sheetView tabSelected="1" topLeftCell="B1" zoomScaleNormal="100" workbookViewId="0">
      <pane ySplit="4" topLeftCell="A79" activePane="bottomLeft" state="frozen"/>
      <selection pane="bottomLeft" activeCell="J97" sqref="J97"/>
    </sheetView>
  </sheetViews>
  <sheetFormatPr defaultRowHeight="12.75"/>
  <cols>
    <col min="1" max="1" width="5.85546875" style="1" customWidth="1"/>
    <col min="2" max="2" width="8.7109375" style="1" customWidth="1"/>
    <col min="3" max="3" width="80.42578125" style="2" customWidth="1"/>
    <col min="4" max="4" width="9" style="3" customWidth="1"/>
    <col min="5" max="5" width="14.7109375" style="4" customWidth="1"/>
    <col min="6" max="6" width="17.85546875" style="4" customWidth="1"/>
    <col min="7" max="7" width="13.42578125" style="4" customWidth="1"/>
    <col min="8" max="8" width="36" style="4" customWidth="1"/>
    <col min="9" max="9" width="9.140625" style="6"/>
    <col min="10" max="257" width="9.140625" style="7"/>
    <col min="258" max="258" width="5" style="7" customWidth="1"/>
    <col min="259" max="259" width="65.28515625" style="7" customWidth="1"/>
    <col min="260" max="261" width="6.5703125" style="7" customWidth="1"/>
    <col min="262" max="262" width="9.7109375" style="7" customWidth="1"/>
    <col min="263" max="263" width="51.42578125" style="7" customWidth="1"/>
    <col min="264" max="513" width="9.140625" style="7"/>
    <col min="514" max="514" width="5" style="7" customWidth="1"/>
    <col min="515" max="515" width="65.28515625" style="7" customWidth="1"/>
    <col min="516" max="517" width="6.5703125" style="7" customWidth="1"/>
    <col min="518" max="518" width="9.7109375" style="7" customWidth="1"/>
    <col min="519" max="519" width="51.42578125" style="7" customWidth="1"/>
    <col min="520" max="769" width="9.140625" style="7"/>
    <col min="770" max="770" width="5" style="7" customWidth="1"/>
    <col min="771" max="771" width="65.28515625" style="7" customWidth="1"/>
    <col min="772" max="773" width="6.5703125" style="7" customWidth="1"/>
    <col min="774" max="774" width="9.7109375" style="7" customWidth="1"/>
    <col min="775" max="775" width="51.42578125" style="7" customWidth="1"/>
    <col min="776" max="1025" width="9.140625" style="7"/>
    <col min="1026" max="1026" width="5" style="7" customWidth="1"/>
    <col min="1027" max="1027" width="65.28515625" style="7" customWidth="1"/>
    <col min="1028" max="1029" width="6.5703125" style="7" customWidth="1"/>
    <col min="1030" max="1030" width="9.7109375" style="7" customWidth="1"/>
    <col min="1031" max="1031" width="51.42578125" style="7" customWidth="1"/>
    <col min="1032" max="1281" width="9.140625" style="7"/>
    <col min="1282" max="1282" width="5" style="7" customWidth="1"/>
    <col min="1283" max="1283" width="65.28515625" style="7" customWidth="1"/>
    <col min="1284" max="1285" width="6.5703125" style="7" customWidth="1"/>
    <col min="1286" max="1286" width="9.7109375" style="7" customWidth="1"/>
    <col min="1287" max="1287" width="51.42578125" style="7" customWidth="1"/>
    <col min="1288" max="1537" width="9.140625" style="7"/>
    <col min="1538" max="1538" width="5" style="7" customWidth="1"/>
    <col min="1539" max="1539" width="65.28515625" style="7" customWidth="1"/>
    <col min="1540" max="1541" width="6.5703125" style="7" customWidth="1"/>
    <col min="1542" max="1542" width="9.7109375" style="7" customWidth="1"/>
    <col min="1543" max="1543" width="51.42578125" style="7" customWidth="1"/>
    <col min="1544" max="1793" width="9.140625" style="7"/>
    <col min="1794" max="1794" width="5" style="7" customWidth="1"/>
    <col min="1795" max="1795" width="65.28515625" style="7" customWidth="1"/>
    <col min="1796" max="1797" width="6.5703125" style="7" customWidth="1"/>
    <col min="1798" max="1798" width="9.7109375" style="7" customWidth="1"/>
    <col min="1799" max="1799" width="51.42578125" style="7" customWidth="1"/>
    <col min="1800" max="2049" width="9.140625" style="7"/>
    <col min="2050" max="2050" width="5" style="7" customWidth="1"/>
    <col min="2051" max="2051" width="65.28515625" style="7" customWidth="1"/>
    <col min="2052" max="2053" width="6.5703125" style="7" customWidth="1"/>
    <col min="2054" max="2054" width="9.7109375" style="7" customWidth="1"/>
    <col min="2055" max="2055" width="51.42578125" style="7" customWidth="1"/>
    <col min="2056" max="2305" width="9.140625" style="7"/>
    <col min="2306" max="2306" width="5" style="7" customWidth="1"/>
    <col min="2307" max="2307" width="65.28515625" style="7" customWidth="1"/>
    <col min="2308" max="2309" width="6.5703125" style="7" customWidth="1"/>
    <col min="2310" max="2310" width="9.7109375" style="7" customWidth="1"/>
    <col min="2311" max="2311" width="51.42578125" style="7" customWidth="1"/>
    <col min="2312" max="2561" width="9.140625" style="7"/>
    <col min="2562" max="2562" width="5" style="7" customWidth="1"/>
    <col min="2563" max="2563" width="65.28515625" style="7" customWidth="1"/>
    <col min="2564" max="2565" width="6.5703125" style="7" customWidth="1"/>
    <col min="2566" max="2566" width="9.7109375" style="7" customWidth="1"/>
    <col min="2567" max="2567" width="51.42578125" style="7" customWidth="1"/>
    <col min="2568" max="2817" width="9.140625" style="7"/>
    <col min="2818" max="2818" width="5" style="7" customWidth="1"/>
    <col min="2819" max="2819" width="65.28515625" style="7" customWidth="1"/>
    <col min="2820" max="2821" width="6.5703125" style="7" customWidth="1"/>
    <col min="2822" max="2822" width="9.7109375" style="7" customWidth="1"/>
    <col min="2823" max="2823" width="51.42578125" style="7" customWidth="1"/>
    <col min="2824" max="3073" width="9.140625" style="7"/>
    <col min="3074" max="3074" width="5" style="7" customWidth="1"/>
    <col min="3075" max="3075" width="65.28515625" style="7" customWidth="1"/>
    <col min="3076" max="3077" width="6.5703125" style="7" customWidth="1"/>
    <col min="3078" max="3078" width="9.7109375" style="7" customWidth="1"/>
    <col min="3079" max="3079" width="51.42578125" style="7" customWidth="1"/>
    <col min="3080" max="3329" width="9.140625" style="7"/>
    <col min="3330" max="3330" width="5" style="7" customWidth="1"/>
    <col min="3331" max="3331" width="65.28515625" style="7" customWidth="1"/>
    <col min="3332" max="3333" width="6.5703125" style="7" customWidth="1"/>
    <col min="3334" max="3334" width="9.7109375" style="7" customWidth="1"/>
    <col min="3335" max="3335" width="51.42578125" style="7" customWidth="1"/>
    <col min="3336" max="3585" width="9.140625" style="7"/>
    <col min="3586" max="3586" width="5" style="7" customWidth="1"/>
    <col min="3587" max="3587" width="65.28515625" style="7" customWidth="1"/>
    <col min="3588" max="3589" width="6.5703125" style="7" customWidth="1"/>
    <col min="3590" max="3590" width="9.7109375" style="7" customWidth="1"/>
    <col min="3591" max="3591" width="51.42578125" style="7" customWidth="1"/>
    <col min="3592" max="3841" width="9.140625" style="7"/>
    <col min="3842" max="3842" width="5" style="7" customWidth="1"/>
    <col min="3843" max="3843" width="65.28515625" style="7" customWidth="1"/>
    <col min="3844" max="3845" width="6.5703125" style="7" customWidth="1"/>
    <col min="3846" max="3846" width="9.7109375" style="7" customWidth="1"/>
    <col min="3847" max="3847" width="51.42578125" style="7" customWidth="1"/>
    <col min="3848" max="4097" width="9.140625" style="7"/>
    <col min="4098" max="4098" width="5" style="7" customWidth="1"/>
    <col min="4099" max="4099" width="65.28515625" style="7" customWidth="1"/>
    <col min="4100" max="4101" width="6.5703125" style="7" customWidth="1"/>
    <col min="4102" max="4102" width="9.7109375" style="7" customWidth="1"/>
    <col min="4103" max="4103" width="51.42578125" style="7" customWidth="1"/>
    <col min="4104" max="4353" width="9.140625" style="7"/>
    <col min="4354" max="4354" width="5" style="7" customWidth="1"/>
    <col min="4355" max="4355" width="65.28515625" style="7" customWidth="1"/>
    <col min="4356" max="4357" width="6.5703125" style="7" customWidth="1"/>
    <col min="4358" max="4358" width="9.7109375" style="7" customWidth="1"/>
    <col min="4359" max="4359" width="51.42578125" style="7" customWidth="1"/>
    <col min="4360" max="4609" width="9.140625" style="7"/>
    <col min="4610" max="4610" width="5" style="7" customWidth="1"/>
    <col min="4611" max="4611" width="65.28515625" style="7" customWidth="1"/>
    <col min="4612" max="4613" width="6.5703125" style="7" customWidth="1"/>
    <col min="4614" max="4614" width="9.7109375" style="7" customWidth="1"/>
    <col min="4615" max="4615" width="51.42578125" style="7" customWidth="1"/>
    <col min="4616" max="4865" width="9.140625" style="7"/>
    <col min="4866" max="4866" width="5" style="7" customWidth="1"/>
    <col min="4867" max="4867" width="65.28515625" style="7" customWidth="1"/>
    <col min="4868" max="4869" width="6.5703125" style="7" customWidth="1"/>
    <col min="4870" max="4870" width="9.7109375" style="7" customWidth="1"/>
    <col min="4871" max="4871" width="51.42578125" style="7" customWidth="1"/>
    <col min="4872" max="5121" width="9.140625" style="7"/>
    <col min="5122" max="5122" width="5" style="7" customWidth="1"/>
    <col min="5123" max="5123" width="65.28515625" style="7" customWidth="1"/>
    <col min="5124" max="5125" width="6.5703125" style="7" customWidth="1"/>
    <col min="5126" max="5126" width="9.7109375" style="7" customWidth="1"/>
    <col min="5127" max="5127" width="51.42578125" style="7" customWidth="1"/>
    <col min="5128" max="5377" width="9.140625" style="7"/>
    <col min="5378" max="5378" width="5" style="7" customWidth="1"/>
    <col min="5379" max="5379" width="65.28515625" style="7" customWidth="1"/>
    <col min="5380" max="5381" width="6.5703125" style="7" customWidth="1"/>
    <col min="5382" max="5382" width="9.7109375" style="7" customWidth="1"/>
    <col min="5383" max="5383" width="51.42578125" style="7" customWidth="1"/>
    <col min="5384" max="5633" width="9.140625" style="7"/>
    <col min="5634" max="5634" width="5" style="7" customWidth="1"/>
    <col min="5635" max="5635" width="65.28515625" style="7" customWidth="1"/>
    <col min="5636" max="5637" width="6.5703125" style="7" customWidth="1"/>
    <col min="5638" max="5638" width="9.7109375" style="7" customWidth="1"/>
    <col min="5639" max="5639" width="51.42578125" style="7" customWidth="1"/>
    <col min="5640" max="5889" width="9.140625" style="7"/>
    <col min="5890" max="5890" width="5" style="7" customWidth="1"/>
    <col min="5891" max="5891" width="65.28515625" style="7" customWidth="1"/>
    <col min="5892" max="5893" width="6.5703125" style="7" customWidth="1"/>
    <col min="5894" max="5894" width="9.7109375" style="7" customWidth="1"/>
    <col min="5895" max="5895" width="51.42578125" style="7" customWidth="1"/>
    <col min="5896" max="6145" width="9.140625" style="7"/>
    <col min="6146" max="6146" width="5" style="7" customWidth="1"/>
    <col min="6147" max="6147" width="65.28515625" style="7" customWidth="1"/>
    <col min="6148" max="6149" width="6.5703125" style="7" customWidth="1"/>
    <col min="6150" max="6150" width="9.7109375" style="7" customWidth="1"/>
    <col min="6151" max="6151" width="51.42578125" style="7" customWidth="1"/>
    <col min="6152" max="6401" width="9.140625" style="7"/>
    <col min="6402" max="6402" width="5" style="7" customWidth="1"/>
    <col min="6403" max="6403" width="65.28515625" style="7" customWidth="1"/>
    <col min="6404" max="6405" width="6.5703125" style="7" customWidth="1"/>
    <col min="6406" max="6406" width="9.7109375" style="7" customWidth="1"/>
    <col min="6407" max="6407" width="51.42578125" style="7" customWidth="1"/>
    <col min="6408" max="6657" width="9.140625" style="7"/>
    <col min="6658" max="6658" width="5" style="7" customWidth="1"/>
    <col min="6659" max="6659" width="65.28515625" style="7" customWidth="1"/>
    <col min="6660" max="6661" width="6.5703125" style="7" customWidth="1"/>
    <col min="6662" max="6662" width="9.7109375" style="7" customWidth="1"/>
    <col min="6663" max="6663" width="51.42578125" style="7" customWidth="1"/>
    <col min="6664" max="6913" width="9.140625" style="7"/>
    <col min="6914" max="6914" width="5" style="7" customWidth="1"/>
    <col min="6915" max="6915" width="65.28515625" style="7" customWidth="1"/>
    <col min="6916" max="6917" width="6.5703125" style="7" customWidth="1"/>
    <col min="6918" max="6918" width="9.7109375" style="7" customWidth="1"/>
    <col min="6919" max="6919" width="51.42578125" style="7" customWidth="1"/>
    <col min="6920" max="7169" width="9.140625" style="7"/>
    <col min="7170" max="7170" width="5" style="7" customWidth="1"/>
    <col min="7171" max="7171" width="65.28515625" style="7" customWidth="1"/>
    <col min="7172" max="7173" width="6.5703125" style="7" customWidth="1"/>
    <col min="7174" max="7174" width="9.7109375" style="7" customWidth="1"/>
    <col min="7175" max="7175" width="51.42578125" style="7" customWidth="1"/>
    <col min="7176" max="7425" width="9.140625" style="7"/>
    <col min="7426" max="7426" width="5" style="7" customWidth="1"/>
    <col min="7427" max="7427" width="65.28515625" style="7" customWidth="1"/>
    <col min="7428" max="7429" width="6.5703125" style="7" customWidth="1"/>
    <col min="7430" max="7430" width="9.7109375" style="7" customWidth="1"/>
    <col min="7431" max="7431" width="51.42578125" style="7" customWidth="1"/>
    <col min="7432" max="7681" width="9.140625" style="7"/>
    <col min="7682" max="7682" width="5" style="7" customWidth="1"/>
    <col min="7683" max="7683" width="65.28515625" style="7" customWidth="1"/>
    <col min="7684" max="7685" width="6.5703125" style="7" customWidth="1"/>
    <col min="7686" max="7686" width="9.7109375" style="7" customWidth="1"/>
    <col min="7687" max="7687" width="51.42578125" style="7" customWidth="1"/>
    <col min="7688" max="7937" width="9.140625" style="7"/>
    <col min="7938" max="7938" width="5" style="7" customWidth="1"/>
    <col min="7939" max="7939" width="65.28515625" style="7" customWidth="1"/>
    <col min="7940" max="7941" width="6.5703125" style="7" customWidth="1"/>
    <col min="7942" max="7942" width="9.7109375" style="7" customWidth="1"/>
    <col min="7943" max="7943" width="51.42578125" style="7" customWidth="1"/>
    <col min="7944" max="8193" width="9.140625" style="7"/>
    <col min="8194" max="8194" width="5" style="7" customWidth="1"/>
    <col min="8195" max="8195" width="65.28515625" style="7" customWidth="1"/>
    <col min="8196" max="8197" width="6.5703125" style="7" customWidth="1"/>
    <col min="8198" max="8198" width="9.7109375" style="7" customWidth="1"/>
    <col min="8199" max="8199" width="51.42578125" style="7" customWidth="1"/>
    <col min="8200" max="8449" width="9.140625" style="7"/>
    <col min="8450" max="8450" width="5" style="7" customWidth="1"/>
    <col min="8451" max="8451" width="65.28515625" style="7" customWidth="1"/>
    <col min="8452" max="8453" width="6.5703125" style="7" customWidth="1"/>
    <col min="8454" max="8454" width="9.7109375" style="7" customWidth="1"/>
    <col min="8455" max="8455" width="51.42578125" style="7" customWidth="1"/>
    <col min="8456" max="8705" width="9.140625" style="7"/>
    <col min="8706" max="8706" width="5" style="7" customWidth="1"/>
    <col min="8707" max="8707" width="65.28515625" style="7" customWidth="1"/>
    <col min="8708" max="8709" width="6.5703125" style="7" customWidth="1"/>
    <col min="8710" max="8710" width="9.7109375" style="7" customWidth="1"/>
    <col min="8711" max="8711" width="51.42578125" style="7" customWidth="1"/>
    <col min="8712" max="8961" width="9.140625" style="7"/>
    <col min="8962" max="8962" width="5" style="7" customWidth="1"/>
    <col min="8963" max="8963" width="65.28515625" style="7" customWidth="1"/>
    <col min="8964" max="8965" width="6.5703125" style="7" customWidth="1"/>
    <col min="8966" max="8966" width="9.7109375" style="7" customWidth="1"/>
    <col min="8967" max="8967" width="51.42578125" style="7" customWidth="1"/>
    <col min="8968" max="9217" width="9.140625" style="7"/>
    <col min="9218" max="9218" width="5" style="7" customWidth="1"/>
    <col min="9219" max="9219" width="65.28515625" style="7" customWidth="1"/>
    <col min="9220" max="9221" width="6.5703125" style="7" customWidth="1"/>
    <col min="9222" max="9222" width="9.7109375" style="7" customWidth="1"/>
    <col min="9223" max="9223" width="51.42578125" style="7" customWidth="1"/>
    <col min="9224" max="9473" width="9.140625" style="7"/>
    <col min="9474" max="9474" width="5" style="7" customWidth="1"/>
    <col min="9475" max="9475" width="65.28515625" style="7" customWidth="1"/>
    <col min="9476" max="9477" width="6.5703125" style="7" customWidth="1"/>
    <col min="9478" max="9478" width="9.7109375" style="7" customWidth="1"/>
    <col min="9479" max="9479" width="51.42578125" style="7" customWidth="1"/>
    <col min="9480" max="9729" width="9.140625" style="7"/>
    <col min="9730" max="9730" width="5" style="7" customWidth="1"/>
    <col min="9731" max="9731" width="65.28515625" style="7" customWidth="1"/>
    <col min="9732" max="9733" width="6.5703125" style="7" customWidth="1"/>
    <col min="9734" max="9734" width="9.7109375" style="7" customWidth="1"/>
    <col min="9735" max="9735" width="51.42578125" style="7" customWidth="1"/>
    <col min="9736" max="9985" width="9.140625" style="7"/>
    <col min="9986" max="9986" width="5" style="7" customWidth="1"/>
    <col min="9987" max="9987" width="65.28515625" style="7" customWidth="1"/>
    <col min="9988" max="9989" width="6.5703125" style="7" customWidth="1"/>
    <col min="9990" max="9990" width="9.7109375" style="7" customWidth="1"/>
    <col min="9991" max="9991" width="51.42578125" style="7" customWidth="1"/>
    <col min="9992" max="10241" width="9.140625" style="7"/>
    <col min="10242" max="10242" width="5" style="7" customWidth="1"/>
    <col min="10243" max="10243" width="65.28515625" style="7" customWidth="1"/>
    <col min="10244" max="10245" width="6.5703125" style="7" customWidth="1"/>
    <col min="10246" max="10246" width="9.7109375" style="7" customWidth="1"/>
    <col min="10247" max="10247" width="51.42578125" style="7" customWidth="1"/>
    <col min="10248" max="10497" width="9.140625" style="7"/>
    <col min="10498" max="10498" width="5" style="7" customWidth="1"/>
    <col min="10499" max="10499" width="65.28515625" style="7" customWidth="1"/>
    <col min="10500" max="10501" width="6.5703125" style="7" customWidth="1"/>
    <col min="10502" max="10502" width="9.7109375" style="7" customWidth="1"/>
    <col min="10503" max="10503" width="51.42578125" style="7" customWidth="1"/>
    <col min="10504" max="10753" width="9.140625" style="7"/>
    <col min="10754" max="10754" width="5" style="7" customWidth="1"/>
    <col min="10755" max="10755" width="65.28515625" style="7" customWidth="1"/>
    <col min="10756" max="10757" width="6.5703125" style="7" customWidth="1"/>
    <col min="10758" max="10758" width="9.7109375" style="7" customWidth="1"/>
    <col min="10759" max="10759" width="51.42578125" style="7" customWidth="1"/>
    <col min="10760" max="11009" width="9.140625" style="7"/>
    <col min="11010" max="11010" width="5" style="7" customWidth="1"/>
    <col min="11011" max="11011" width="65.28515625" style="7" customWidth="1"/>
    <col min="11012" max="11013" width="6.5703125" style="7" customWidth="1"/>
    <col min="11014" max="11014" width="9.7109375" style="7" customWidth="1"/>
    <col min="11015" max="11015" width="51.42578125" style="7" customWidth="1"/>
    <col min="11016" max="11265" width="9.140625" style="7"/>
    <col min="11266" max="11266" width="5" style="7" customWidth="1"/>
    <col min="11267" max="11267" width="65.28515625" style="7" customWidth="1"/>
    <col min="11268" max="11269" width="6.5703125" style="7" customWidth="1"/>
    <col min="11270" max="11270" width="9.7109375" style="7" customWidth="1"/>
    <col min="11271" max="11271" width="51.42578125" style="7" customWidth="1"/>
    <col min="11272" max="11521" width="9.140625" style="7"/>
    <col min="11522" max="11522" width="5" style="7" customWidth="1"/>
    <col min="11523" max="11523" width="65.28515625" style="7" customWidth="1"/>
    <col min="11524" max="11525" width="6.5703125" style="7" customWidth="1"/>
    <col min="11526" max="11526" width="9.7109375" style="7" customWidth="1"/>
    <col min="11527" max="11527" width="51.42578125" style="7" customWidth="1"/>
    <col min="11528" max="11777" width="9.140625" style="7"/>
    <col min="11778" max="11778" width="5" style="7" customWidth="1"/>
    <col min="11779" max="11779" width="65.28515625" style="7" customWidth="1"/>
    <col min="11780" max="11781" width="6.5703125" style="7" customWidth="1"/>
    <col min="11782" max="11782" width="9.7109375" style="7" customWidth="1"/>
    <col min="11783" max="11783" width="51.42578125" style="7" customWidth="1"/>
    <col min="11784" max="12033" width="9.140625" style="7"/>
    <col min="12034" max="12034" width="5" style="7" customWidth="1"/>
    <col min="12035" max="12035" width="65.28515625" style="7" customWidth="1"/>
    <col min="12036" max="12037" width="6.5703125" style="7" customWidth="1"/>
    <col min="12038" max="12038" width="9.7109375" style="7" customWidth="1"/>
    <col min="12039" max="12039" width="51.42578125" style="7" customWidth="1"/>
    <col min="12040" max="12289" width="9.140625" style="7"/>
    <col min="12290" max="12290" width="5" style="7" customWidth="1"/>
    <col min="12291" max="12291" width="65.28515625" style="7" customWidth="1"/>
    <col min="12292" max="12293" width="6.5703125" style="7" customWidth="1"/>
    <col min="12294" max="12294" width="9.7109375" style="7" customWidth="1"/>
    <col min="12295" max="12295" width="51.42578125" style="7" customWidth="1"/>
    <col min="12296" max="12545" width="9.140625" style="7"/>
    <col min="12546" max="12546" width="5" style="7" customWidth="1"/>
    <col min="12547" max="12547" width="65.28515625" style="7" customWidth="1"/>
    <col min="12548" max="12549" width="6.5703125" style="7" customWidth="1"/>
    <col min="12550" max="12550" width="9.7109375" style="7" customWidth="1"/>
    <col min="12551" max="12551" width="51.42578125" style="7" customWidth="1"/>
    <col min="12552" max="12801" width="9.140625" style="7"/>
    <col min="12802" max="12802" width="5" style="7" customWidth="1"/>
    <col min="12803" max="12803" width="65.28515625" style="7" customWidth="1"/>
    <col min="12804" max="12805" width="6.5703125" style="7" customWidth="1"/>
    <col min="12806" max="12806" width="9.7109375" style="7" customWidth="1"/>
    <col min="12807" max="12807" width="51.42578125" style="7" customWidth="1"/>
    <col min="12808" max="13057" width="9.140625" style="7"/>
    <col min="13058" max="13058" width="5" style="7" customWidth="1"/>
    <col min="13059" max="13059" width="65.28515625" style="7" customWidth="1"/>
    <col min="13060" max="13061" width="6.5703125" style="7" customWidth="1"/>
    <col min="13062" max="13062" width="9.7109375" style="7" customWidth="1"/>
    <col min="13063" max="13063" width="51.42578125" style="7" customWidth="1"/>
    <col min="13064" max="13313" width="9.140625" style="7"/>
    <col min="13314" max="13314" width="5" style="7" customWidth="1"/>
    <col min="13315" max="13315" width="65.28515625" style="7" customWidth="1"/>
    <col min="13316" max="13317" width="6.5703125" style="7" customWidth="1"/>
    <col min="13318" max="13318" width="9.7109375" style="7" customWidth="1"/>
    <col min="13319" max="13319" width="51.42578125" style="7" customWidth="1"/>
    <col min="13320" max="13569" width="9.140625" style="7"/>
    <col min="13570" max="13570" width="5" style="7" customWidth="1"/>
    <col min="13571" max="13571" width="65.28515625" style="7" customWidth="1"/>
    <col min="13572" max="13573" width="6.5703125" style="7" customWidth="1"/>
    <col min="13574" max="13574" width="9.7109375" style="7" customWidth="1"/>
    <col min="13575" max="13575" width="51.42578125" style="7" customWidth="1"/>
    <col min="13576" max="13825" width="9.140625" style="7"/>
    <col min="13826" max="13826" width="5" style="7" customWidth="1"/>
    <col min="13827" max="13827" width="65.28515625" style="7" customWidth="1"/>
    <col min="13828" max="13829" width="6.5703125" style="7" customWidth="1"/>
    <col min="13830" max="13830" width="9.7109375" style="7" customWidth="1"/>
    <col min="13831" max="13831" width="51.42578125" style="7" customWidth="1"/>
    <col min="13832" max="14081" width="9.140625" style="7"/>
    <col min="14082" max="14082" width="5" style="7" customWidth="1"/>
    <col min="14083" max="14083" width="65.28515625" style="7" customWidth="1"/>
    <col min="14084" max="14085" width="6.5703125" style="7" customWidth="1"/>
    <col min="14086" max="14086" width="9.7109375" style="7" customWidth="1"/>
    <col min="14087" max="14087" width="51.42578125" style="7" customWidth="1"/>
    <col min="14088" max="14337" width="9.140625" style="7"/>
    <col min="14338" max="14338" width="5" style="7" customWidth="1"/>
    <col min="14339" max="14339" width="65.28515625" style="7" customWidth="1"/>
    <col min="14340" max="14341" width="6.5703125" style="7" customWidth="1"/>
    <col min="14342" max="14342" width="9.7109375" style="7" customWidth="1"/>
    <col min="14343" max="14343" width="51.42578125" style="7" customWidth="1"/>
    <col min="14344" max="14593" width="9.140625" style="7"/>
    <col min="14594" max="14594" width="5" style="7" customWidth="1"/>
    <col min="14595" max="14595" width="65.28515625" style="7" customWidth="1"/>
    <col min="14596" max="14597" width="6.5703125" style="7" customWidth="1"/>
    <col min="14598" max="14598" width="9.7109375" style="7" customWidth="1"/>
    <col min="14599" max="14599" width="51.42578125" style="7" customWidth="1"/>
    <col min="14600" max="14849" width="9.140625" style="7"/>
    <col min="14850" max="14850" width="5" style="7" customWidth="1"/>
    <col min="14851" max="14851" width="65.28515625" style="7" customWidth="1"/>
    <col min="14852" max="14853" width="6.5703125" style="7" customWidth="1"/>
    <col min="14854" max="14854" width="9.7109375" style="7" customWidth="1"/>
    <col min="14855" max="14855" width="51.42578125" style="7" customWidth="1"/>
    <col min="14856" max="15105" width="9.140625" style="7"/>
    <col min="15106" max="15106" width="5" style="7" customWidth="1"/>
    <col min="15107" max="15107" width="65.28515625" style="7" customWidth="1"/>
    <col min="15108" max="15109" width="6.5703125" style="7" customWidth="1"/>
    <col min="15110" max="15110" width="9.7109375" style="7" customWidth="1"/>
    <col min="15111" max="15111" width="51.42578125" style="7" customWidth="1"/>
    <col min="15112" max="15361" width="9.140625" style="7"/>
    <col min="15362" max="15362" width="5" style="7" customWidth="1"/>
    <col min="15363" max="15363" width="65.28515625" style="7" customWidth="1"/>
    <col min="15364" max="15365" width="6.5703125" style="7" customWidth="1"/>
    <col min="15366" max="15366" width="9.7109375" style="7" customWidth="1"/>
    <col min="15367" max="15367" width="51.42578125" style="7" customWidth="1"/>
    <col min="15368" max="15617" width="9.140625" style="7"/>
    <col min="15618" max="15618" width="5" style="7" customWidth="1"/>
    <col min="15619" max="15619" width="65.28515625" style="7" customWidth="1"/>
    <col min="15620" max="15621" width="6.5703125" style="7" customWidth="1"/>
    <col min="15622" max="15622" width="9.7109375" style="7" customWidth="1"/>
    <col min="15623" max="15623" width="51.42578125" style="7" customWidth="1"/>
    <col min="15624" max="15873" width="9.140625" style="7"/>
    <col min="15874" max="15874" width="5" style="7" customWidth="1"/>
    <col min="15875" max="15875" width="65.28515625" style="7" customWidth="1"/>
    <col min="15876" max="15877" width="6.5703125" style="7" customWidth="1"/>
    <col min="15878" max="15878" width="9.7109375" style="7" customWidth="1"/>
    <col min="15879" max="15879" width="51.42578125" style="7" customWidth="1"/>
    <col min="15880" max="16129" width="9.140625" style="7"/>
    <col min="16130" max="16130" width="5" style="7" customWidth="1"/>
    <col min="16131" max="16131" width="65.28515625" style="7" customWidth="1"/>
    <col min="16132" max="16133" width="6.5703125" style="7" customWidth="1"/>
    <col min="16134" max="16134" width="9.7109375" style="7" customWidth="1"/>
    <col min="16135" max="16135" width="51.42578125" style="7" customWidth="1"/>
    <col min="16136" max="16384" width="9.140625" style="7"/>
  </cols>
  <sheetData>
    <row r="1" spans="1:9">
      <c r="H1" s="5" t="s">
        <v>0</v>
      </c>
    </row>
    <row r="2" spans="1:9" ht="15" customHeight="1">
      <c r="A2" s="97" t="s">
        <v>181</v>
      </c>
      <c r="B2" s="97"/>
      <c r="C2" s="97"/>
      <c r="D2" s="97"/>
      <c r="E2" s="97"/>
      <c r="F2" s="97"/>
      <c r="G2" s="97"/>
      <c r="H2" s="97"/>
    </row>
    <row r="3" spans="1:9">
      <c r="A3" s="8"/>
      <c r="B3" s="8"/>
      <c r="C3" s="8"/>
      <c r="D3" s="8"/>
      <c r="E3" s="8"/>
      <c r="F3" s="8"/>
      <c r="G3" s="8"/>
      <c r="H3" s="8"/>
    </row>
    <row r="4" spans="1:9" s="11" customFormat="1" ht="51" customHeight="1">
      <c r="A4" s="95" t="s">
        <v>1</v>
      </c>
      <c r="B4" s="95" t="s">
        <v>2</v>
      </c>
      <c r="C4" s="95" t="s">
        <v>182</v>
      </c>
      <c r="D4" s="95" t="s">
        <v>3</v>
      </c>
      <c r="E4" s="95" t="s">
        <v>183</v>
      </c>
      <c r="F4" s="9" t="s">
        <v>4</v>
      </c>
      <c r="G4" s="95" t="s">
        <v>5</v>
      </c>
      <c r="H4" s="95" t="s">
        <v>6</v>
      </c>
      <c r="I4" s="10"/>
    </row>
    <row r="5" spans="1:9" s="11" customFormat="1" ht="12.75" customHeight="1">
      <c r="A5" s="40" t="s">
        <v>184</v>
      </c>
      <c r="B5" s="40" t="s">
        <v>185</v>
      </c>
      <c r="C5" s="40" t="s">
        <v>186</v>
      </c>
      <c r="D5" s="40" t="s">
        <v>187</v>
      </c>
      <c r="E5" s="40" t="s">
        <v>188</v>
      </c>
      <c r="F5" s="12" t="s">
        <v>189</v>
      </c>
      <c r="G5" s="84" t="s">
        <v>191</v>
      </c>
      <c r="H5" s="40" t="s">
        <v>190</v>
      </c>
      <c r="I5" s="10"/>
    </row>
    <row r="6" spans="1:9" s="11" customFormat="1" ht="53.25" customHeight="1">
      <c r="A6" s="41"/>
      <c r="B6" s="41"/>
      <c r="C6" s="42" t="s">
        <v>7</v>
      </c>
      <c r="D6" s="41"/>
      <c r="E6" s="41"/>
      <c r="F6" s="13"/>
      <c r="G6" s="41"/>
      <c r="H6" s="41"/>
      <c r="I6" s="10"/>
    </row>
    <row r="7" spans="1:9" s="16" customFormat="1" ht="18" customHeight="1">
      <c r="A7" s="43">
        <v>1</v>
      </c>
      <c r="B7" s="43" t="s">
        <v>8</v>
      </c>
      <c r="C7" s="44" t="s">
        <v>9</v>
      </c>
      <c r="D7" s="45" t="s">
        <v>10</v>
      </c>
      <c r="E7" s="45">
        <v>1</v>
      </c>
      <c r="F7" s="14"/>
      <c r="G7" s="39">
        <f>SUM(E7*F7)</f>
        <v>0</v>
      </c>
      <c r="H7" s="85"/>
      <c r="I7" s="15"/>
    </row>
    <row r="8" spans="1:9" s="16" customFormat="1" ht="50.25" customHeight="1">
      <c r="A8" s="41"/>
      <c r="B8" s="41"/>
      <c r="C8" s="46" t="s">
        <v>11</v>
      </c>
      <c r="D8" s="41"/>
      <c r="E8" s="41"/>
      <c r="F8" s="13"/>
      <c r="G8" s="41"/>
      <c r="H8" s="41"/>
      <c r="I8" s="15"/>
    </row>
    <row r="9" spans="1:9" s="16" customFormat="1">
      <c r="A9" s="43">
        <v>2</v>
      </c>
      <c r="B9" s="43" t="s">
        <v>12</v>
      </c>
      <c r="C9" s="44" t="s">
        <v>13</v>
      </c>
      <c r="D9" s="45" t="s">
        <v>192</v>
      </c>
      <c r="E9" s="45">
        <v>1</v>
      </c>
      <c r="F9" s="14"/>
      <c r="G9" s="39">
        <f>SUM(E9*F9)</f>
        <v>0</v>
      </c>
      <c r="H9" s="85"/>
      <c r="I9" s="15"/>
    </row>
    <row r="10" spans="1:9" s="16" customFormat="1" ht="63.75">
      <c r="A10" s="41"/>
      <c r="B10" s="41"/>
      <c r="C10" s="47" t="s">
        <v>14</v>
      </c>
      <c r="D10" s="41"/>
      <c r="E10" s="41"/>
      <c r="F10" s="13"/>
      <c r="G10" s="41"/>
      <c r="H10" s="41" t="s">
        <v>15</v>
      </c>
      <c r="I10" s="15"/>
    </row>
    <row r="11" spans="1:9" s="19" customFormat="1" ht="25.5">
      <c r="A11" s="43">
        <v>3</v>
      </c>
      <c r="B11" s="43" t="s">
        <v>16</v>
      </c>
      <c r="C11" s="48" t="s">
        <v>17</v>
      </c>
      <c r="D11" s="49" t="s">
        <v>10</v>
      </c>
      <c r="E11" s="49">
        <v>1</v>
      </c>
      <c r="F11" s="17"/>
      <c r="G11" s="39">
        <f>SUM(E11*F11)</f>
        <v>0</v>
      </c>
      <c r="H11" s="86" t="s">
        <v>18</v>
      </c>
      <c r="I11" s="18"/>
    </row>
    <row r="12" spans="1:9" s="19" customFormat="1" ht="25.5">
      <c r="A12" s="43">
        <v>4</v>
      </c>
      <c r="B12" s="43" t="s">
        <v>19</v>
      </c>
      <c r="C12" s="48" t="s">
        <v>20</v>
      </c>
      <c r="D12" s="49" t="s">
        <v>10</v>
      </c>
      <c r="E12" s="49">
        <v>1</v>
      </c>
      <c r="F12" s="17"/>
      <c r="G12" s="39">
        <f t="shared" ref="G12:G62" si="0">SUM(E12*F12)</f>
        <v>0</v>
      </c>
      <c r="H12" s="86" t="s">
        <v>18</v>
      </c>
      <c r="I12" s="18"/>
    </row>
    <row r="13" spans="1:9" s="19" customFormat="1" ht="25.5">
      <c r="A13" s="43">
        <v>5</v>
      </c>
      <c r="B13" s="43" t="s">
        <v>21</v>
      </c>
      <c r="C13" s="48" t="s">
        <v>22</v>
      </c>
      <c r="D13" s="49" t="s">
        <v>10</v>
      </c>
      <c r="E13" s="49">
        <v>1</v>
      </c>
      <c r="F13" s="17"/>
      <c r="G13" s="39">
        <f t="shared" si="0"/>
        <v>0</v>
      </c>
      <c r="H13" s="86" t="s">
        <v>18</v>
      </c>
      <c r="I13" s="18"/>
    </row>
    <row r="14" spans="1:9" s="19" customFormat="1" ht="25.5">
      <c r="A14" s="43">
        <v>6</v>
      </c>
      <c r="B14" s="43" t="s">
        <v>23</v>
      </c>
      <c r="C14" s="48" t="s">
        <v>24</v>
      </c>
      <c r="D14" s="49" t="s">
        <v>10</v>
      </c>
      <c r="E14" s="49">
        <v>1</v>
      </c>
      <c r="F14" s="17"/>
      <c r="G14" s="39">
        <f t="shared" si="0"/>
        <v>0</v>
      </c>
      <c r="H14" s="86" t="s">
        <v>18</v>
      </c>
      <c r="I14" s="18"/>
    </row>
    <row r="15" spans="1:9" s="19" customFormat="1" ht="24.75" customHeight="1">
      <c r="A15" s="43">
        <v>7</v>
      </c>
      <c r="B15" s="43" t="s">
        <v>25</v>
      </c>
      <c r="C15" s="48" t="s">
        <v>26</v>
      </c>
      <c r="D15" s="49" t="s">
        <v>10</v>
      </c>
      <c r="E15" s="49">
        <v>1</v>
      </c>
      <c r="F15" s="17"/>
      <c r="G15" s="39">
        <f t="shared" si="0"/>
        <v>0</v>
      </c>
      <c r="H15" s="86" t="s">
        <v>18</v>
      </c>
      <c r="I15" s="18"/>
    </row>
    <row r="16" spans="1:9" s="19" customFormat="1" ht="27" customHeight="1">
      <c r="A16" s="43">
        <v>8</v>
      </c>
      <c r="B16" s="43" t="s">
        <v>27</v>
      </c>
      <c r="C16" s="48" t="s">
        <v>28</v>
      </c>
      <c r="D16" s="49" t="s">
        <v>10</v>
      </c>
      <c r="E16" s="49">
        <v>1</v>
      </c>
      <c r="F16" s="17"/>
      <c r="G16" s="39">
        <f t="shared" si="0"/>
        <v>0</v>
      </c>
      <c r="H16" s="86" t="s">
        <v>18</v>
      </c>
      <c r="I16" s="18"/>
    </row>
    <row r="17" spans="1:9" s="19" customFormat="1" ht="31.5" customHeight="1">
      <c r="A17" s="43">
        <v>9</v>
      </c>
      <c r="B17" s="43" t="s">
        <v>29</v>
      </c>
      <c r="C17" s="48" t="s">
        <v>30</v>
      </c>
      <c r="D17" s="49" t="s">
        <v>10</v>
      </c>
      <c r="E17" s="49">
        <v>1</v>
      </c>
      <c r="F17" s="17"/>
      <c r="G17" s="39">
        <f t="shared" si="0"/>
        <v>0</v>
      </c>
      <c r="H17" s="86" t="s">
        <v>18</v>
      </c>
      <c r="I17" s="18"/>
    </row>
    <row r="18" spans="1:9" s="19" customFormat="1" ht="51">
      <c r="A18" s="50"/>
      <c r="B18" s="50"/>
      <c r="C18" s="51" t="s">
        <v>31</v>
      </c>
      <c r="D18" s="41"/>
      <c r="E18" s="41"/>
      <c r="F18" s="13"/>
      <c r="G18" s="41"/>
      <c r="H18" s="41" t="s">
        <v>15</v>
      </c>
      <c r="I18" s="18"/>
    </row>
    <row r="19" spans="1:9" s="19" customFormat="1" ht="25.5">
      <c r="A19" s="43">
        <v>10</v>
      </c>
      <c r="B19" s="43" t="s">
        <v>32</v>
      </c>
      <c r="C19" s="48" t="s">
        <v>33</v>
      </c>
      <c r="D19" s="52" t="s">
        <v>10</v>
      </c>
      <c r="E19" s="49">
        <v>1</v>
      </c>
      <c r="F19" s="17"/>
      <c r="G19" s="39">
        <f t="shared" si="0"/>
        <v>0</v>
      </c>
      <c r="H19" s="86" t="s">
        <v>18</v>
      </c>
      <c r="I19" s="18"/>
    </row>
    <row r="20" spans="1:9" s="19" customFormat="1" ht="25.5">
      <c r="A20" s="43">
        <v>11</v>
      </c>
      <c r="B20" s="43" t="s">
        <v>34</v>
      </c>
      <c r="C20" s="48" t="s">
        <v>35</v>
      </c>
      <c r="D20" s="52" t="s">
        <v>10</v>
      </c>
      <c r="E20" s="49">
        <v>1</v>
      </c>
      <c r="F20" s="17"/>
      <c r="G20" s="39">
        <f t="shared" si="0"/>
        <v>0</v>
      </c>
      <c r="H20" s="86" t="s">
        <v>18</v>
      </c>
      <c r="I20" s="18"/>
    </row>
    <row r="21" spans="1:9" s="16" customFormat="1" ht="25.5">
      <c r="A21" s="43">
        <v>12</v>
      </c>
      <c r="B21" s="43" t="s">
        <v>36</v>
      </c>
      <c r="C21" s="48" t="s">
        <v>37</v>
      </c>
      <c r="D21" s="52" t="s">
        <v>10</v>
      </c>
      <c r="E21" s="49">
        <v>1</v>
      </c>
      <c r="F21" s="17"/>
      <c r="G21" s="39">
        <f t="shared" si="0"/>
        <v>0</v>
      </c>
      <c r="H21" s="86" t="s">
        <v>18</v>
      </c>
      <c r="I21" s="15"/>
    </row>
    <row r="22" spans="1:9" s="19" customFormat="1" ht="25.5">
      <c r="A22" s="43">
        <v>13</v>
      </c>
      <c r="B22" s="43" t="s">
        <v>38</v>
      </c>
      <c r="C22" s="48" t="s">
        <v>39</v>
      </c>
      <c r="D22" s="52" t="s">
        <v>10</v>
      </c>
      <c r="E22" s="49">
        <v>1</v>
      </c>
      <c r="F22" s="17"/>
      <c r="G22" s="39">
        <f t="shared" si="0"/>
        <v>0</v>
      </c>
      <c r="H22" s="86" t="s">
        <v>18</v>
      </c>
      <c r="I22" s="18"/>
    </row>
    <row r="23" spans="1:9" s="19" customFormat="1" ht="25.5">
      <c r="A23" s="43">
        <v>14</v>
      </c>
      <c r="B23" s="43" t="s">
        <v>40</v>
      </c>
      <c r="C23" s="48" t="s">
        <v>41</v>
      </c>
      <c r="D23" s="52" t="s">
        <v>10</v>
      </c>
      <c r="E23" s="49">
        <v>1</v>
      </c>
      <c r="F23" s="17"/>
      <c r="G23" s="39">
        <f t="shared" si="0"/>
        <v>0</v>
      </c>
      <c r="H23" s="86" t="s">
        <v>18</v>
      </c>
      <c r="I23" s="18"/>
    </row>
    <row r="24" spans="1:9" s="19" customFormat="1" ht="25.5">
      <c r="A24" s="43">
        <v>15</v>
      </c>
      <c r="B24" s="43" t="s">
        <v>42</v>
      </c>
      <c r="C24" s="48" t="s">
        <v>43</v>
      </c>
      <c r="D24" s="52" t="s">
        <v>10</v>
      </c>
      <c r="E24" s="49">
        <v>1</v>
      </c>
      <c r="F24" s="17"/>
      <c r="G24" s="39">
        <f t="shared" si="0"/>
        <v>0</v>
      </c>
      <c r="H24" s="86" t="s">
        <v>18</v>
      </c>
      <c r="I24" s="18"/>
    </row>
    <row r="25" spans="1:9" s="19" customFormat="1" ht="25.5">
      <c r="A25" s="43">
        <v>16</v>
      </c>
      <c r="B25" s="43" t="s">
        <v>44</v>
      </c>
      <c r="C25" s="48" t="s">
        <v>45</v>
      </c>
      <c r="D25" s="52" t="s">
        <v>10</v>
      </c>
      <c r="E25" s="49">
        <v>1</v>
      </c>
      <c r="F25" s="17"/>
      <c r="G25" s="39">
        <f t="shared" si="0"/>
        <v>0</v>
      </c>
      <c r="H25" s="86" t="s">
        <v>18</v>
      </c>
      <c r="I25" s="18"/>
    </row>
    <row r="26" spans="1:9" s="21" customFormat="1">
      <c r="A26" s="50"/>
      <c r="B26" s="50"/>
      <c r="C26" s="53" t="s">
        <v>46</v>
      </c>
      <c r="D26" s="41"/>
      <c r="E26" s="41"/>
      <c r="F26" s="13"/>
      <c r="G26" s="41"/>
      <c r="H26" s="41" t="s">
        <v>196</v>
      </c>
      <c r="I26" s="20"/>
    </row>
    <row r="27" spans="1:9" s="21" customFormat="1">
      <c r="A27" s="43">
        <v>17</v>
      </c>
      <c r="B27" s="43" t="s">
        <v>47</v>
      </c>
      <c r="C27" s="48" t="s">
        <v>48</v>
      </c>
      <c r="D27" s="49" t="s">
        <v>10</v>
      </c>
      <c r="E27" s="49">
        <v>5</v>
      </c>
      <c r="F27" s="17"/>
      <c r="G27" s="39">
        <f>SUM(E27*F27)</f>
        <v>0</v>
      </c>
      <c r="H27" s="86" t="s">
        <v>18</v>
      </c>
      <c r="I27" s="20"/>
    </row>
    <row r="28" spans="1:9" s="21" customFormat="1">
      <c r="A28" s="43">
        <v>18</v>
      </c>
      <c r="B28" s="43" t="s">
        <v>49</v>
      </c>
      <c r="C28" s="48" t="s">
        <v>50</v>
      </c>
      <c r="D28" s="49" t="s">
        <v>10</v>
      </c>
      <c r="E28" s="49">
        <v>5</v>
      </c>
      <c r="F28" s="17"/>
      <c r="G28" s="39">
        <f t="shared" si="0"/>
        <v>0</v>
      </c>
      <c r="H28" s="86" t="s">
        <v>18</v>
      </c>
      <c r="I28" s="20"/>
    </row>
    <row r="29" spans="1:9" s="21" customFormat="1">
      <c r="A29" s="43">
        <v>19</v>
      </c>
      <c r="B29" s="43" t="s">
        <v>51</v>
      </c>
      <c r="C29" s="48" t="s">
        <v>52</v>
      </c>
      <c r="D29" s="49" t="s">
        <v>53</v>
      </c>
      <c r="E29" s="49">
        <v>1</v>
      </c>
      <c r="F29" s="17"/>
      <c r="G29" s="39">
        <f t="shared" si="0"/>
        <v>0</v>
      </c>
      <c r="H29" s="86" t="s">
        <v>18</v>
      </c>
      <c r="I29" s="20"/>
    </row>
    <row r="30" spans="1:9" s="21" customFormat="1">
      <c r="A30" s="43">
        <v>20</v>
      </c>
      <c r="B30" s="43" t="s">
        <v>54</v>
      </c>
      <c r="C30" s="48" t="s">
        <v>55</v>
      </c>
      <c r="D30" s="49" t="s">
        <v>53</v>
      </c>
      <c r="E30" s="49">
        <v>1</v>
      </c>
      <c r="F30" s="17"/>
      <c r="G30" s="39">
        <f t="shared" si="0"/>
        <v>0</v>
      </c>
      <c r="H30" s="86" t="s">
        <v>18</v>
      </c>
      <c r="I30" s="20"/>
    </row>
    <row r="31" spans="1:9" s="21" customFormat="1">
      <c r="A31" s="43">
        <v>21</v>
      </c>
      <c r="B31" s="43" t="s">
        <v>56</v>
      </c>
      <c r="C31" s="48" t="s">
        <v>57</v>
      </c>
      <c r="D31" s="49" t="s">
        <v>53</v>
      </c>
      <c r="E31" s="49">
        <v>1</v>
      </c>
      <c r="F31" s="17"/>
      <c r="G31" s="39">
        <f t="shared" si="0"/>
        <v>0</v>
      </c>
      <c r="H31" s="86" t="s">
        <v>18</v>
      </c>
      <c r="I31" s="20"/>
    </row>
    <row r="32" spans="1:9" s="21" customFormat="1">
      <c r="A32" s="43">
        <v>22</v>
      </c>
      <c r="B32" s="43" t="s">
        <v>58</v>
      </c>
      <c r="C32" s="48" t="s">
        <v>59</v>
      </c>
      <c r="D32" s="49" t="s">
        <v>53</v>
      </c>
      <c r="E32" s="49">
        <v>1</v>
      </c>
      <c r="F32" s="17"/>
      <c r="G32" s="39">
        <f t="shared" si="0"/>
        <v>0</v>
      </c>
      <c r="H32" s="86" t="s">
        <v>18</v>
      </c>
      <c r="I32" s="20"/>
    </row>
    <row r="33" spans="1:9" s="21" customFormat="1">
      <c r="A33" s="43">
        <v>23</v>
      </c>
      <c r="B33" s="43" t="s">
        <v>60</v>
      </c>
      <c r="C33" s="48" t="s">
        <v>61</v>
      </c>
      <c r="D33" s="49" t="s">
        <v>53</v>
      </c>
      <c r="E33" s="49">
        <v>1</v>
      </c>
      <c r="F33" s="17"/>
      <c r="G33" s="39">
        <f t="shared" si="0"/>
        <v>0</v>
      </c>
      <c r="H33" s="86" t="s">
        <v>18</v>
      </c>
      <c r="I33" s="20"/>
    </row>
    <row r="34" spans="1:9" s="19" customFormat="1" ht="51">
      <c r="A34" s="43">
        <v>24</v>
      </c>
      <c r="B34" s="43" t="s">
        <v>62</v>
      </c>
      <c r="C34" s="54" t="s">
        <v>63</v>
      </c>
      <c r="D34" s="49" t="s">
        <v>64</v>
      </c>
      <c r="E34" s="49">
        <v>1</v>
      </c>
      <c r="F34" s="17"/>
      <c r="G34" s="39">
        <f t="shared" si="0"/>
        <v>0</v>
      </c>
      <c r="H34" s="86" t="s">
        <v>65</v>
      </c>
      <c r="I34" s="18"/>
    </row>
    <row r="35" spans="1:9" s="19" customFormat="1" ht="25.5">
      <c r="A35" s="43">
        <v>25</v>
      </c>
      <c r="B35" s="43" t="s">
        <v>66</v>
      </c>
      <c r="C35" s="48" t="s">
        <v>67</v>
      </c>
      <c r="D35" s="49" t="s">
        <v>68</v>
      </c>
      <c r="E35" s="49">
        <v>1</v>
      </c>
      <c r="F35" s="17"/>
      <c r="G35" s="39">
        <f t="shared" si="0"/>
        <v>0</v>
      </c>
      <c r="H35" s="86" t="s">
        <v>69</v>
      </c>
      <c r="I35" s="18"/>
    </row>
    <row r="36" spans="1:9" s="19" customFormat="1" ht="25.5">
      <c r="A36" s="43">
        <v>26</v>
      </c>
      <c r="B36" s="43" t="s">
        <v>70</v>
      </c>
      <c r="C36" s="55" t="s">
        <v>71</v>
      </c>
      <c r="D36" s="56" t="s">
        <v>72</v>
      </c>
      <c r="E36" s="49">
        <v>1</v>
      </c>
      <c r="F36" s="17"/>
      <c r="G36" s="39">
        <f t="shared" si="0"/>
        <v>0</v>
      </c>
      <c r="H36" s="60" t="s">
        <v>73</v>
      </c>
      <c r="I36" s="18"/>
    </row>
    <row r="37" spans="1:9" s="19" customFormat="1" ht="121.5" customHeight="1">
      <c r="A37" s="50"/>
      <c r="B37" s="50"/>
      <c r="C37" s="57" t="s">
        <v>74</v>
      </c>
      <c r="D37" s="41"/>
      <c r="E37" s="41"/>
      <c r="F37" s="13"/>
      <c r="G37" s="41"/>
      <c r="H37" s="41" t="s">
        <v>196</v>
      </c>
      <c r="I37" s="18"/>
    </row>
    <row r="38" spans="1:9" s="19" customFormat="1">
      <c r="A38" s="58">
        <v>27</v>
      </c>
      <c r="B38" s="43" t="s">
        <v>75</v>
      </c>
      <c r="C38" s="55" t="s">
        <v>76</v>
      </c>
      <c r="D38" s="59" t="s">
        <v>53</v>
      </c>
      <c r="E38" s="59">
        <v>1</v>
      </c>
      <c r="F38" s="22"/>
      <c r="G38" s="39">
        <f t="shared" si="0"/>
        <v>0</v>
      </c>
      <c r="H38" s="87"/>
      <c r="I38" s="18"/>
    </row>
    <row r="39" spans="1:9" s="19" customFormat="1">
      <c r="A39" s="58">
        <v>28</v>
      </c>
      <c r="B39" s="43" t="s">
        <v>77</v>
      </c>
      <c r="C39" s="55" t="s">
        <v>78</v>
      </c>
      <c r="D39" s="59" t="s">
        <v>53</v>
      </c>
      <c r="E39" s="59">
        <v>1</v>
      </c>
      <c r="F39" s="22"/>
      <c r="G39" s="39">
        <f t="shared" si="0"/>
        <v>0</v>
      </c>
      <c r="H39" s="87"/>
      <c r="I39" s="18"/>
    </row>
    <row r="40" spans="1:9" s="19" customFormat="1">
      <c r="A40" s="58">
        <v>29</v>
      </c>
      <c r="B40" s="43" t="s">
        <v>79</v>
      </c>
      <c r="C40" s="60" t="s">
        <v>80</v>
      </c>
      <c r="D40" s="56" t="s">
        <v>53</v>
      </c>
      <c r="E40" s="59">
        <v>1</v>
      </c>
      <c r="F40" s="22"/>
      <c r="G40" s="39">
        <f t="shared" si="0"/>
        <v>0</v>
      </c>
      <c r="H40" s="87"/>
      <c r="I40" s="18"/>
    </row>
    <row r="41" spans="1:9" s="19" customFormat="1">
      <c r="A41" s="58">
        <v>30</v>
      </c>
      <c r="B41" s="43" t="s">
        <v>81</v>
      </c>
      <c r="C41" s="55" t="s">
        <v>82</v>
      </c>
      <c r="D41" s="56" t="s">
        <v>53</v>
      </c>
      <c r="E41" s="59">
        <v>1</v>
      </c>
      <c r="F41" s="22"/>
      <c r="G41" s="39">
        <f t="shared" si="0"/>
        <v>0</v>
      </c>
      <c r="H41" s="87"/>
      <c r="I41" s="18"/>
    </row>
    <row r="42" spans="1:9" s="19" customFormat="1">
      <c r="A42" s="58">
        <v>31</v>
      </c>
      <c r="B42" s="43" t="s">
        <v>83</v>
      </c>
      <c r="C42" s="61" t="s">
        <v>84</v>
      </c>
      <c r="D42" s="56" t="s">
        <v>53</v>
      </c>
      <c r="E42" s="59">
        <v>0.3</v>
      </c>
      <c r="F42" s="22"/>
      <c r="G42" s="39">
        <f t="shared" si="0"/>
        <v>0</v>
      </c>
      <c r="H42" s="87"/>
      <c r="I42" s="18"/>
    </row>
    <row r="43" spans="1:9" s="19" customFormat="1" ht="25.5">
      <c r="A43" s="58">
        <v>32</v>
      </c>
      <c r="B43" s="43" t="s">
        <v>85</v>
      </c>
      <c r="C43" s="61" t="s">
        <v>86</v>
      </c>
      <c r="D43" s="49" t="s">
        <v>87</v>
      </c>
      <c r="E43" s="59">
        <v>1</v>
      </c>
      <c r="F43" s="22"/>
      <c r="G43" s="39">
        <f t="shared" si="0"/>
        <v>0</v>
      </c>
      <c r="H43" s="88" t="s">
        <v>197</v>
      </c>
      <c r="I43" s="18"/>
    </row>
    <row r="44" spans="1:9" s="19" customFormat="1" ht="27" customHeight="1">
      <c r="A44" s="58">
        <v>33</v>
      </c>
      <c r="B44" s="43" t="s">
        <v>88</v>
      </c>
      <c r="C44" s="62" t="s">
        <v>89</v>
      </c>
      <c r="D44" s="59" t="s">
        <v>87</v>
      </c>
      <c r="E44" s="59">
        <v>1</v>
      </c>
      <c r="F44" s="22"/>
      <c r="G44" s="39">
        <f t="shared" si="0"/>
        <v>0</v>
      </c>
      <c r="H44" s="87"/>
      <c r="I44" s="18"/>
    </row>
    <row r="45" spans="1:9" s="19" customFormat="1" ht="25.5">
      <c r="A45" s="50"/>
      <c r="B45" s="50"/>
      <c r="C45" s="63" t="s">
        <v>90</v>
      </c>
      <c r="D45" s="41"/>
      <c r="E45" s="64"/>
      <c r="F45" s="23"/>
      <c r="G45" s="64"/>
      <c r="H45" s="41" t="s">
        <v>196</v>
      </c>
      <c r="I45" s="18"/>
    </row>
    <row r="46" spans="1:9" s="19" customFormat="1">
      <c r="A46" s="58">
        <v>34</v>
      </c>
      <c r="B46" s="43" t="s">
        <v>91</v>
      </c>
      <c r="C46" s="65" t="s">
        <v>92</v>
      </c>
      <c r="D46" s="66" t="s">
        <v>53</v>
      </c>
      <c r="E46" s="67">
        <v>1</v>
      </c>
      <c r="F46" s="24"/>
      <c r="G46" s="39">
        <f t="shared" si="0"/>
        <v>0</v>
      </c>
      <c r="H46" s="87"/>
      <c r="I46" s="18"/>
    </row>
    <row r="47" spans="1:9" s="19" customFormat="1">
      <c r="A47" s="58">
        <v>35</v>
      </c>
      <c r="B47" s="43" t="s">
        <v>93</v>
      </c>
      <c r="C47" s="60" t="s">
        <v>94</v>
      </c>
      <c r="D47" s="66" t="s">
        <v>53</v>
      </c>
      <c r="E47" s="67">
        <v>1</v>
      </c>
      <c r="F47" s="24"/>
      <c r="G47" s="39">
        <f t="shared" si="0"/>
        <v>0</v>
      </c>
      <c r="H47" s="87"/>
      <c r="I47" s="18"/>
    </row>
    <row r="48" spans="1:9" s="19" customFormat="1">
      <c r="A48" s="58">
        <v>36</v>
      </c>
      <c r="B48" s="43" t="s">
        <v>95</v>
      </c>
      <c r="C48" s="65" t="s">
        <v>96</v>
      </c>
      <c r="D48" s="66" t="s">
        <v>53</v>
      </c>
      <c r="E48" s="67">
        <v>1</v>
      </c>
      <c r="F48" s="24"/>
      <c r="G48" s="39">
        <f t="shared" si="0"/>
        <v>0</v>
      </c>
      <c r="H48" s="87"/>
      <c r="I48" s="18"/>
    </row>
    <row r="49" spans="1:9" s="19" customFormat="1">
      <c r="A49" s="58">
        <v>37</v>
      </c>
      <c r="B49" s="43" t="s">
        <v>97</v>
      </c>
      <c r="C49" s="65" t="s">
        <v>98</v>
      </c>
      <c r="D49" s="66" t="s">
        <v>53</v>
      </c>
      <c r="E49" s="67">
        <v>1</v>
      </c>
      <c r="F49" s="24"/>
      <c r="G49" s="39">
        <f t="shared" si="0"/>
        <v>0</v>
      </c>
      <c r="H49" s="87"/>
      <c r="I49" s="18"/>
    </row>
    <row r="50" spans="1:9" s="19" customFormat="1">
      <c r="A50" s="58">
        <v>38</v>
      </c>
      <c r="B50" s="43" t="s">
        <v>99</v>
      </c>
      <c r="C50" s="65" t="s">
        <v>100</v>
      </c>
      <c r="D50" s="66" t="s">
        <v>53</v>
      </c>
      <c r="E50" s="67">
        <v>1</v>
      </c>
      <c r="F50" s="24"/>
      <c r="G50" s="39">
        <f t="shared" si="0"/>
        <v>0</v>
      </c>
      <c r="H50" s="87"/>
      <c r="I50" s="18"/>
    </row>
    <row r="51" spans="1:9" s="19" customFormat="1">
      <c r="A51" s="58">
        <v>39</v>
      </c>
      <c r="B51" s="43" t="s">
        <v>101</v>
      </c>
      <c r="C51" s="65" t="s">
        <v>102</v>
      </c>
      <c r="D51" s="66" t="s">
        <v>53</v>
      </c>
      <c r="E51" s="67">
        <v>1</v>
      </c>
      <c r="F51" s="24"/>
      <c r="G51" s="39">
        <f t="shared" si="0"/>
        <v>0</v>
      </c>
      <c r="H51" s="87"/>
      <c r="I51" s="18"/>
    </row>
    <row r="52" spans="1:9" s="19" customFormat="1">
      <c r="A52" s="58">
        <v>40</v>
      </c>
      <c r="B52" s="43" t="s">
        <v>103</v>
      </c>
      <c r="C52" s="55" t="s">
        <v>104</v>
      </c>
      <c r="D52" s="66" t="s">
        <v>53</v>
      </c>
      <c r="E52" s="67">
        <v>1</v>
      </c>
      <c r="F52" s="24"/>
      <c r="G52" s="39">
        <f t="shared" si="0"/>
        <v>0</v>
      </c>
      <c r="H52" s="87"/>
      <c r="I52" s="18"/>
    </row>
    <row r="53" spans="1:9" s="19" customFormat="1" ht="25.5">
      <c r="A53" s="58">
        <v>41</v>
      </c>
      <c r="B53" s="43" t="s">
        <v>105</v>
      </c>
      <c r="C53" s="65" t="s">
        <v>106</v>
      </c>
      <c r="D53" s="66" t="s">
        <v>87</v>
      </c>
      <c r="E53" s="67">
        <v>1</v>
      </c>
      <c r="F53" s="24"/>
      <c r="G53" s="39">
        <f t="shared" si="0"/>
        <v>0</v>
      </c>
      <c r="H53" s="89" t="s">
        <v>107</v>
      </c>
      <c r="I53" s="18"/>
    </row>
    <row r="54" spans="1:9" s="19" customFormat="1" ht="51">
      <c r="A54" s="68"/>
      <c r="B54" s="68"/>
      <c r="C54" s="69" t="s">
        <v>108</v>
      </c>
      <c r="D54" s="41"/>
      <c r="E54" s="70"/>
      <c r="F54" s="25"/>
      <c r="G54" s="70"/>
      <c r="H54" s="41"/>
      <c r="I54" s="18"/>
    </row>
    <row r="55" spans="1:9" s="19" customFormat="1">
      <c r="A55" s="71">
        <v>42</v>
      </c>
      <c r="B55" s="43" t="s">
        <v>109</v>
      </c>
      <c r="C55" s="55" t="s">
        <v>110</v>
      </c>
      <c r="D55" s="45" t="s">
        <v>111</v>
      </c>
      <c r="E55" s="72">
        <v>1</v>
      </c>
      <c r="F55" s="26"/>
      <c r="G55" s="39">
        <f t="shared" si="0"/>
        <v>0</v>
      </c>
      <c r="H55" s="90"/>
      <c r="I55" s="18"/>
    </row>
    <row r="56" spans="1:9" s="19" customFormat="1">
      <c r="A56" s="71">
        <v>43</v>
      </c>
      <c r="B56" s="43" t="s">
        <v>112</v>
      </c>
      <c r="C56" s="54" t="s">
        <v>113</v>
      </c>
      <c r="D56" s="45" t="s">
        <v>111</v>
      </c>
      <c r="E56" s="72">
        <v>1</v>
      </c>
      <c r="F56" s="26"/>
      <c r="G56" s="39">
        <f t="shared" si="0"/>
        <v>0</v>
      </c>
      <c r="H56" s="87"/>
      <c r="I56" s="18"/>
    </row>
    <row r="57" spans="1:9" s="19" customFormat="1">
      <c r="A57" s="71">
        <v>44</v>
      </c>
      <c r="B57" s="43" t="s">
        <v>114</v>
      </c>
      <c r="C57" s="54" t="s">
        <v>115</v>
      </c>
      <c r="D57" s="45" t="s">
        <v>111</v>
      </c>
      <c r="E57" s="72">
        <v>1</v>
      </c>
      <c r="F57" s="26"/>
      <c r="G57" s="39">
        <f t="shared" si="0"/>
        <v>0</v>
      </c>
      <c r="H57" s="87"/>
      <c r="I57" s="18"/>
    </row>
    <row r="58" spans="1:9" s="19" customFormat="1">
      <c r="A58" s="71">
        <v>45</v>
      </c>
      <c r="B58" s="43" t="s">
        <v>116</v>
      </c>
      <c r="C58" s="54" t="s">
        <v>117</v>
      </c>
      <c r="D58" s="45" t="s">
        <v>111</v>
      </c>
      <c r="E58" s="72">
        <v>1</v>
      </c>
      <c r="F58" s="26"/>
      <c r="G58" s="39">
        <f t="shared" si="0"/>
        <v>0</v>
      </c>
      <c r="H58" s="87"/>
      <c r="I58" s="18"/>
    </row>
    <row r="59" spans="1:9" s="19" customFormat="1">
      <c r="A59" s="71">
        <v>46</v>
      </c>
      <c r="B59" s="43" t="s">
        <v>118</v>
      </c>
      <c r="C59" s="54" t="s">
        <v>119</v>
      </c>
      <c r="D59" s="45" t="s">
        <v>111</v>
      </c>
      <c r="E59" s="72">
        <v>1</v>
      </c>
      <c r="F59" s="26"/>
      <c r="G59" s="39">
        <f t="shared" si="0"/>
        <v>0</v>
      </c>
      <c r="H59" s="87"/>
      <c r="I59" s="18"/>
    </row>
    <row r="60" spans="1:9" s="19" customFormat="1">
      <c r="A60" s="71">
        <v>47</v>
      </c>
      <c r="B60" s="43" t="s">
        <v>120</v>
      </c>
      <c r="C60" s="54" t="s">
        <v>121</v>
      </c>
      <c r="D60" s="45" t="s">
        <v>111</v>
      </c>
      <c r="E60" s="72">
        <v>1</v>
      </c>
      <c r="F60" s="26"/>
      <c r="G60" s="39">
        <f t="shared" si="0"/>
        <v>0</v>
      </c>
      <c r="H60" s="87"/>
      <c r="I60" s="18"/>
    </row>
    <row r="61" spans="1:9" s="19" customFormat="1">
      <c r="A61" s="71">
        <v>48</v>
      </c>
      <c r="B61" s="43" t="s">
        <v>122</v>
      </c>
      <c r="C61" s="54" t="s">
        <v>123</v>
      </c>
      <c r="D61" s="45" t="s">
        <v>111</v>
      </c>
      <c r="E61" s="72">
        <v>1</v>
      </c>
      <c r="F61" s="26"/>
      <c r="G61" s="39">
        <f t="shared" si="0"/>
        <v>0</v>
      </c>
      <c r="H61" s="87"/>
      <c r="I61" s="18"/>
    </row>
    <row r="62" spans="1:9" s="19" customFormat="1">
      <c r="A62" s="71">
        <v>49</v>
      </c>
      <c r="B62" s="43" t="s">
        <v>124</v>
      </c>
      <c r="C62" s="54" t="s">
        <v>125</v>
      </c>
      <c r="D62" s="45" t="s">
        <v>111</v>
      </c>
      <c r="E62" s="72">
        <v>1</v>
      </c>
      <c r="F62" s="26"/>
      <c r="G62" s="39">
        <f t="shared" si="0"/>
        <v>0</v>
      </c>
      <c r="H62" s="87"/>
      <c r="I62" s="18"/>
    </row>
    <row r="63" spans="1:9" s="19" customFormat="1">
      <c r="A63" s="50"/>
      <c r="B63" s="50"/>
      <c r="C63" s="53" t="s">
        <v>198</v>
      </c>
      <c r="D63" s="41"/>
      <c r="E63" s="64"/>
      <c r="F63" s="23"/>
      <c r="G63" s="64"/>
      <c r="H63" s="91"/>
      <c r="I63" s="18"/>
    </row>
    <row r="64" spans="1:9" s="19" customFormat="1">
      <c r="A64" s="58">
        <v>50</v>
      </c>
      <c r="B64" s="43" t="s">
        <v>126</v>
      </c>
      <c r="C64" s="73" t="s">
        <v>127</v>
      </c>
      <c r="D64" s="56" t="s">
        <v>87</v>
      </c>
      <c r="E64" s="74">
        <v>20</v>
      </c>
      <c r="F64" s="27"/>
      <c r="G64" s="39">
        <f t="shared" ref="G64:G69" si="1">SUM(E64*F64)</f>
        <v>0</v>
      </c>
      <c r="H64" s="89" t="s">
        <v>199</v>
      </c>
      <c r="I64" s="18"/>
    </row>
    <row r="65" spans="1:9" s="19" customFormat="1">
      <c r="A65" s="58">
        <v>51</v>
      </c>
      <c r="B65" s="43" t="s">
        <v>128</v>
      </c>
      <c r="C65" s="73" t="s">
        <v>129</v>
      </c>
      <c r="D65" s="56" t="s">
        <v>87</v>
      </c>
      <c r="E65" s="74">
        <v>20</v>
      </c>
      <c r="F65" s="27"/>
      <c r="G65" s="39">
        <f t="shared" si="1"/>
        <v>0</v>
      </c>
      <c r="H65" s="89" t="s">
        <v>199</v>
      </c>
      <c r="I65" s="18"/>
    </row>
    <row r="66" spans="1:9" s="19" customFormat="1">
      <c r="A66" s="58">
        <v>52</v>
      </c>
      <c r="B66" s="43" t="s">
        <v>130</v>
      </c>
      <c r="C66" s="73" t="s">
        <v>131</v>
      </c>
      <c r="D66" s="56" t="s">
        <v>132</v>
      </c>
      <c r="E66" s="74">
        <v>10</v>
      </c>
      <c r="F66" s="27"/>
      <c r="G66" s="39">
        <f t="shared" si="1"/>
        <v>0</v>
      </c>
      <c r="H66" s="89" t="s">
        <v>199</v>
      </c>
      <c r="I66" s="18"/>
    </row>
    <row r="67" spans="1:9" s="19" customFormat="1">
      <c r="A67" s="58">
        <v>53</v>
      </c>
      <c r="B67" s="43" t="s">
        <v>133</v>
      </c>
      <c r="C67" s="73" t="s">
        <v>134</v>
      </c>
      <c r="D67" s="56" t="s">
        <v>132</v>
      </c>
      <c r="E67" s="74">
        <v>5</v>
      </c>
      <c r="F67" s="27"/>
      <c r="G67" s="39">
        <f t="shared" si="1"/>
        <v>0</v>
      </c>
      <c r="H67" s="89" t="s">
        <v>199</v>
      </c>
      <c r="I67" s="18"/>
    </row>
    <row r="68" spans="1:9" s="19" customFormat="1" ht="25.5">
      <c r="A68" s="58">
        <v>54</v>
      </c>
      <c r="B68" s="43" t="s">
        <v>135</v>
      </c>
      <c r="C68" s="73" t="s">
        <v>136</v>
      </c>
      <c r="D68" s="56" t="s">
        <v>87</v>
      </c>
      <c r="E68" s="74">
        <v>20</v>
      </c>
      <c r="F68" s="27"/>
      <c r="G68" s="39">
        <f t="shared" si="1"/>
        <v>0</v>
      </c>
      <c r="H68" s="89" t="s">
        <v>200</v>
      </c>
      <c r="I68" s="18"/>
    </row>
    <row r="69" spans="1:9" s="19" customFormat="1" ht="25.5">
      <c r="A69" s="58">
        <v>55</v>
      </c>
      <c r="B69" s="43" t="s">
        <v>137</v>
      </c>
      <c r="C69" s="73" t="s">
        <v>138</v>
      </c>
      <c r="D69" s="56" t="s">
        <v>87</v>
      </c>
      <c r="E69" s="74">
        <v>20</v>
      </c>
      <c r="F69" s="27"/>
      <c r="G69" s="39">
        <f t="shared" si="1"/>
        <v>0</v>
      </c>
      <c r="H69" s="89" t="s">
        <v>200</v>
      </c>
      <c r="I69" s="18"/>
    </row>
    <row r="70" spans="1:9" s="19" customFormat="1" ht="38.25">
      <c r="A70" s="50"/>
      <c r="B70" s="50"/>
      <c r="C70" s="75" t="s">
        <v>139</v>
      </c>
      <c r="D70" s="41"/>
      <c r="E70" s="41"/>
      <c r="F70" s="13"/>
      <c r="G70" s="41"/>
      <c r="H70" s="41" t="s">
        <v>196</v>
      </c>
      <c r="I70" s="18"/>
    </row>
    <row r="71" spans="1:9" s="19" customFormat="1">
      <c r="A71" s="76">
        <v>56</v>
      </c>
      <c r="B71" s="43" t="s">
        <v>140</v>
      </c>
      <c r="C71" s="48" t="s">
        <v>141</v>
      </c>
      <c r="D71" s="49" t="s">
        <v>64</v>
      </c>
      <c r="E71" s="49">
        <v>1</v>
      </c>
      <c r="F71" s="17"/>
      <c r="G71" s="39">
        <f t="shared" ref="G71:G74" si="2">SUM(E71*F71)</f>
        <v>0</v>
      </c>
      <c r="H71" s="86" t="s">
        <v>142</v>
      </c>
      <c r="I71" s="18"/>
    </row>
    <row r="72" spans="1:9" s="19" customFormat="1">
      <c r="A72" s="76">
        <v>57</v>
      </c>
      <c r="B72" s="43" t="s">
        <v>143</v>
      </c>
      <c r="C72" s="48" t="s">
        <v>144</v>
      </c>
      <c r="D72" s="49" t="s">
        <v>64</v>
      </c>
      <c r="E72" s="49">
        <v>1</v>
      </c>
      <c r="F72" s="17"/>
      <c r="G72" s="39">
        <f t="shared" si="2"/>
        <v>0</v>
      </c>
      <c r="H72" s="86" t="s">
        <v>142</v>
      </c>
      <c r="I72" s="18"/>
    </row>
    <row r="73" spans="1:9" s="19" customFormat="1">
      <c r="A73" s="76">
        <v>58</v>
      </c>
      <c r="B73" s="43" t="s">
        <v>145</v>
      </c>
      <c r="C73" s="48" t="s">
        <v>146</v>
      </c>
      <c r="D73" s="49" t="s">
        <v>64</v>
      </c>
      <c r="E73" s="49">
        <v>1</v>
      </c>
      <c r="F73" s="17"/>
      <c r="G73" s="39">
        <f t="shared" si="2"/>
        <v>0</v>
      </c>
      <c r="H73" s="86" t="s">
        <v>142</v>
      </c>
      <c r="I73" s="18"/>
    </row>
    <row r="74" spans="1:9" s="19" customFormat="1">
      <c r="A74" s="76">
        <v>59</v>
      </c>
      <c r="B74" s="43" t="s">
        <v>147</v>
      </c>
      <c r="C74" s="48" t="s">
        <v>148</v>
      </c>
      <c r="D74" s="49" t="s">
        <v>64</v>
      </c>
      <c r="E74" s="49">
        <v>1</v>
      </c>
      <c r="F74" s="17"/>
      <c r="G74" s="39">
        <f t="shared" si="2"/>
        <v>0</v>
      </c>
      <c r="H74" s="86" t="s">
        <v>142</v>
      </c>
      <c r="I74" s="18"/>
    </row>
    <row r="75" spans="1:9" s="19" customFormat="1">
      <c r="A75" s="50"/>
      <c r="B75" s="50"/>
      <c r="C75" s="57" t="s">
        <v>149</v>
      </c>
      <c r="D75" s="41"/>
      <c r="E75" s="41"/>
      <c r="F75" s="13"/>
      <c r="G75" s="41"/>
      <c r="H75" s="41" t="s">
        <v>196</v>
      </c>
      <c r="I75" s="18"/>
    </row>
    <row r="76" spans="1:9" s="19" customFormat="1">
      <c r="A76" s="76">
        <v>60</v>
      </c>
      <c r="B76" s="43" t="s">
        <v>150</v>
      </c>
      <c r="C76" s="48" t="s">
        <v>151</v>
      </c>
      <c r="D76" s="49" t="s">
        <v>152</v>
      </c>
      <c r="E76" s="49">
        <v>1</v>
      </c>
      <c r="F76" s="17"/>
      <c r="G76" s="39">
        <f t="shared" ref="G76:G78" si="3">SUM(E76*F76)</f>
        <v>0</v>
      </c>
      <c r="H76" s="86" t="s">
        <v>153</v>
      </c>
      <c r="I76" s="18"/>
    </row>
    <row r="77" spans="1:9" s="19" customFormat="1">
      <c r="A77" s="76">
        <v>61</v>
      </c>
      <c r="B77" s="43" t="s">
        <v>154</v>
      </c>
      <c r="C77" s="48" t="s">
        <v>155</v>
      </c>
      <c r="D77" s="49" t="s">
        <v>152</v>
      </c>
      <c r="E77" s="49">
        <v>1</v>
      </c>
      <c r="F77" s="17"/>
      <c r="G77" s="39">
        <f t="shared" si="3"/>
        <v>0</v>
      </c>
      <c r="H77" s="86" t="s">
        <v>153</v>
      </c>
      <c r="I77" s="18"/>
    </row>
    <row r="78" spans="1:9" s="19" customFormat="1">
      <c r="A78" s="76">
        <v>62</v>
      </c>
      <c r="B78" s="43" t="s">
        <v>156</v>
      </c>
      <c r="C78" s="48" t="s">
        <v>157</v>
      </c>
      <c r="D78" s="49" t="s">
        <v>152</v>
      </c>
      <c r="E78" s="49">
        <v>1</v>
      </c>
      <c r="F78" s="17"/>
      <c r="G78" s="39">
        <f t="shared" si="3"/>
        <v>0</v>
      </c>
      <c r="H78" s="86" t="s">
        <v>153</v>
      </c>
      <c r="I78" s="18"/>
    </row>
    <row r="79" spans="1:9" s="19" customFormat="1">
      <c r="A79" s="50"/>
      <c r="B79" s="50"/>
      <c r="C79" s="57" t="s">
        <v>158</v>
      </c>
      <c r="D79" s="41"/>
      <c r="E79" s="41"/>
      <c r="F79" s="13"/>
      <c r="G79" s="41"/>
      <c r="H79" s="41" t="s">
        <v>196</v>
      </c>
      <c r="I79" s="18"/>
    </row>
    <row r="80" spans="1:9" s="19" customFormat="1" ht="25.5">
      <c r="A80" s="76">
        <v>63</v>
      </c>
      <c r="B80" s="43" t="s">
        <v>159</v>
      </c>
      <c r="C80" s="48" t="s">
        <v>160</v>
      </c>
      <c r="D80" s="49" t="s">
        <v>152</v>
      </c>
      <c r="E80" s="49">
        <v>1</v>
      </c>
      <c r="F80" s="17"/>
      <c r="G80" s="39">
        <f t="shared" ref="G80:G81" si="4">SUM(E80*F80)</f>
        <v>0</v>
      </c>
      <c r="H80" s="86" t="s">
        <v>161</v>
      </c>
      <c r="I80" s="18"/>
    </row>
    <row r="81" spans="1:9" s="19" customFormat="1" ht="25.5">
      <c r="A81" s="76">
        <v>64</v>
      </c>
      <c r="B81" s="43" t="s">
        <v>162</v>
      </c>
      <c r="C81" s="48" t="s">
        <v>163</v>
      </c>
      <c r="D81" s="49" t="s">
        <v>152</v>
      </c>
      <c r="E81" s="49">
        <v>1</v>
      </c>
      <c r="F81" s="17"/>
      <c r="G81" s="39">
        <f t="shared" si="4"/>
        <v>0</v>
      </c>
      <c r="H81" s="86" t="s">
        <v>161</v>
      </c>
      <c r="I81" s="18"/>
    </row>
    <row r="82" spans="1:9" s="19" customFormat="1">
      <c r="A82" s="77"/>
      <c r="B82" s="77"/>
      <c r="C82" s="78" t="s">
        <v>201</v>
      </c>
      <c r="D82" s="79"/>
      <c r="E82" s="79"/>
      <c r="F82" s="28"/>
      <c r="G82" s="79"/>
      <c r="H82" s="92"/>
      <c r="I82" s="18"/>
    </row>
    <row r="83" spans="1:9" s="19" customFormat="1" ht="25.5">
      <c r="A83" s="68"/>
      <c r="B83" s="68"/>
      <c r="C83" s="80" t="s">
        <v>202</v>
      </c>
      <c r="D83" s="41"/>
      <c r="E83" s="41"/>
      <c r="F83" s="13"/>
      <c r="G83" s="41"/>
      <c r="H83" s="93"/>
      <c r="I83" s="18"/>
    </row>
    <row r="84" spans="1:9" s="19" customFormat="1">
      <c r="A84" s="58">
        <v>65</v>
      </c>
      <c r="B84" s="43" t="s">
        <v>164</v>
      </c>
      <c r="C84" s="73" t="s">
        <v>165</v>
      </c>
      <c r="D84" s="45" t="s">
        <v>166</v>
      </c>
      <c r="E84" s="45">
        <v>20</v>
      </c>
      <c r="F84" s="14"/>
      <c r="G84" s="39">
        <f t="shared" ref="G84:G85" si="5">SUM(E84*F84)</f>
        <v>0</v>
      </c>
      <c r="H84" s="87"/>
      <c r="I84" s="18"/>
    </row>
    <row r="85" spans="1:9" s="19" customFormat="1">
      <c r="A85" s="58">
        <v>66</v>
      </c>
      <c r="B85" s="43" t="s">
        <v>167</v>
      </c>
      <c r="C85" s="73" t="s">
        <v>168</v>
      </c>
      <c r="D85" s="45" t="s">
        <v>166</v>
      </c>
      <c r="E85" s="45">
        <v>20</v>
      </c>
      <c r="F85" s="14"/>
      <c r="G85" s="39">
        <f t="shared" si="5"/>
        <v>0</v>
      </c>
      <c r="H85" s="87"/>
      <c r="I85" s="18"/>
    </row>
    <row r="86" spans="1:9" s="19" customFormat="1">
      <c r="A86" s="58">
        <v>67</v>
      </c>
      <c r="B86" s="43" t="s">
        <v>169</v>
      </c>
      <c r="C86" s="73" t="s">
        <v>170</v>
      </c>
      <c r="D86" s="45" t="s">
        <v>166</v>
      </c>
      <c r="E86" s="45">
        <v>20</v>
      </c>
      <c r="F86" s="14"/>
      <c r="G86" s="39">
        <f>SUM(E86*F86)</f>
        <v>0</v>
      </c>
      <c r="H86" s="87"/>
      <c r="I86" s="18"/>
    </row>
    <row r="87" spans="1:9" s="19" customFormat="1">
      <c r="A87" s="58">
        <v>68</v>
      </c>
      <c r="B87" s="43" t="s">
        <v>171</v>
      </c>
      <c r="C87" s="73" t="s">
        <v>172</v>
      </c>
      <c r="D87" s="45" t="s">
        <v>166</v>
      </c>
      <c r="E87" s="45">
        <v>20</v>
      </c>
      <c r="F87" s="14"/>
      <c r="G87" s="39">
        <f>SUM(E87*F87)</f>
        <v>0</v>
      </c>
      <c r="H87" s="87"/>
      <c r="I87" s="18"/>
    </row>
    <row r="88" spans="1:9" s="19" customFormat="1" ht="25.5">
      <c r="A88" s="68"/>
      <c r="B88" s="68"/>
      <c r="C88" s="80" t="s">
        <v>203</v>
      </c>
      <c r="D88" s="41"/>
      <c r="E88" s="41"/>
      <c r="F88" s="13"/>
      <c r="G88" s="41"/>
      <c r="H88" s="93"/>
      <c r="I88" s="18"/>
    </row>
    <row r="89" spans="1:9">
      <c r="A89" s="58">
        <v>69</v>
      </c>
      <c r="B89" s="43" t="s">
        <v>173</v>
      </c>
      <c r="C89" s="73" t="s">
        <v>165</v>
      </c>
      <c r="D89" s="45" t="s">
        <v>166</v>
      </c>
      <c r="E89" s="45">
        <v>20</v>
      </c>
      <c r="F89" s="14"/>
      <c r="G89" s="39">
        <f t="shared" ref="G89:G92" si="6">SUM(E89*F89)</f>
        <v>0</v>
      </c>
      <c r="H89" s="87"/>
    </row>
    <row r="90" spans="1:9">
      <c r="A90" s="58">
        <v>70</v>
      </c>
      <c r="B90" s="43" t="s">
        <v>174</v>
      </c>
      <c r="C90" s="73" t="s">
        <v>168</v>
      </c>
      <c r="D90" s="45" t="s">
        <v>166</v>
      </c>
      <c r="E90" s="45">
        <v>20</v>
      </c>
      <c r="F90" s="14"/>
      <c r="G90" s="39">
        <f t="shared" si="6"/>
        <v>0</v>
      </c>
      <c r="H90" s="87"/>
    </row>
    <row r="91" spans="1:9">
      <c r="A91" s="58">
        <v>71</v>
      </c>
      <c r="B91" s="43" t="s">
        <v>175</v>
      </c>
      <c r="C91" s="73" t="s">
        <v>170</v>
      </c>
      <c r="D91" s="45" t="s">
        <v>166</v>
      </c>
      <c r="E91" s="45">
        <v>20</v>
      </c>
      <c r="F91" s="14"/>
      <c r="G91" s="39">
        <f t="shared" si="6"/>
        <v>0</v>
      </c>
      <c r="H91" s="87"/>
    </row>
    <row r="92" spans="1:9">
      <c r="A92" s="58">
        <v>72</v>
      </c>
      <c r="B92" s="43" t="s">
        <v>176</v>
      </c>
      <c r="C92" s="73" t="s">
        <v>172</v>
      </c>
      <c r="D92" s="45" t="s">
        <v>166</v>
      </c>
      <c r="E92" s="45">
        <v>20</v>
      </c>
      <c r="F92" s="14"/>
      <c r="G92" s="39">
        <f t="shared" si="6"/>
        <v>0</v>
      </c>
      <c r="H92" s="87"/>
    </row>
    <row r="93" spans="1:9" ht="25.5" customHeight="1">
      <c r="A93" s="68"/>
      <c r="B93" s="68"/>
      <c r="C93" s="80" t="s">
        <v>204</v>
      </c>
      <c r="D93" s="41"/>
      <c r="E93" s="41"/>
      <c r="F93" s="13"/>
      <c r="G93" s="41"/>
      <c r="H93" s="93"/>
    </row>
    <row r="94" spans="1:9">
      <c r="A94" s="58">
        <v>73</v>
      </c>
      <c r="B94" s="43" t="s">
        <v>177</v>
      </c>
      <c r="C94" s="73" t="s">
        <v>165</v>
      </c>
      <c r="D94" s="45" t="s">
        <v>166</v>
      </c>
      <c r="E94" s="45">
        <v>20</v>
      </c>
      <c r="F94" s="14"/>
      <c r="G94" s="39">
        <f t="shared" ref="G94:G97" si="7">SUM(E94*F94)</f>
        <v>0</v>
      </c>
      <c r="H94" s="87"/>
    </row>
    <row r="95" spans="1:9">
      <c r="A95" s="58">
        <v>74</v>
      </c>
      <c r="B95" s="43" t="s">
        <v>178</v>
      </c>
      <c r="C95" s="73" t="s">
        <v>168</v>
      </c>
      <c r="D95" s="45" t="s">
        <v>166</v>
      </c>
      <c r="E95" s="45">
        <v>20</v>
      </c>
      <c r="F95" s="14"/>
      <c r="G95" s="39">
        <f t="shared" si="7"/>
        <v>0</v>
      </c>
      <c r="H95" s="87"/>
    </row>
    <row r="96" spans="1:9">
      <c r="A96" s="58">
        <v>75</v>
      </c>
      <c r="B96" s="43" t="s">
        <v>179</v>
      </c>
      <c r="C96" s="73" t="s">
        <v>170</v>
      </c>
      <c r="D96" s="45" t="s">
        <v>166</v>
      </c>
      <c r="E96" s="45">
        <v>20</v>
      </c>
      <c r="F96" s="14"/>
      <c r="G96" s="39">
        <f t="shared" si="7"/>
        <v>0</v>
      </c>
      <c r="H96" s="87"/>
    </row>
    <row r="97" spans="1:8">
      <c r="A97" s="58">
        <v>76</v>
      </c>
      <c r="B97" s="81" t="s">
        <v>180</v>
      </c>
      <c r="C97" s="82" t="s">
        <v>172</v>
      </c>
      <c r="D97" s="83" t="s">
        <v>166</v>
      </c>
      <c r="E97" s="83">
        <v>20</v>
      </c>
      <c r="F97" s="14"/>
      <c r="G97" s="39">
        <f t="shared" si="7"/>
        <v>0</v>
      </c>
      <c r="H97" s="87"/>
    </row>
    <row r="98" spans="1:8">
      <c r="A98" s="100" t="s">
        <v>195</v>
      </c>
      <c r="B98" s="100"/>
      <c r="C98" s="100"/>
      <c r="D98" s="100"/>
      <c r="E98" s="100"/>
      <c r="F98" s="100"/>
      <c r="G98" s="94">
        <f>SUM(G7:G97)</f>
        <v>0</v>
      </c>
      <c r="H98" s="30"/>
    </row>
    <row r="99" spans="1:8">
      <c r="A99" s="29"/>
      <c r="B99" s="101" t="s">
        <v>193</v>
      </c>
      <c r="C99" s="102"/>
      <c r="D99" s="102"/>
      <c r="E99" s="102"/>
      <c r="F99" s="103"/>
      <c r="G99" s="94">
        <f>SUM(G98*0.21)</f>
        <v>0</v>
      </c>
      <c r="H99" s="30"/>
    </row>
    <row r="100" spans="1:8">
      <c r="A100" s="31"/>
      <c r="B100" s="104" t="s">
        <v>194</v>
      </c>
      <c r="C100" s="105"/>
      <c r="D100" s="105"/>
      <c r="E100" s="105"/>
      <c r="F100" s="106"/>
      <c r="G100" s="94">
        <f>SUM(G98:G99)</f>
        <v>0</v>
      </c>
      <c r="H100" s="30"/>
    </row>
    <row r="101" spans="1:8">
      <c r="A101" s="32"/>
      <c r="B101" s="33"/>
      <c r="C101" s="34"/>
      <c r="D101" s="35"/>
      <c r="E101" s="35"/>
      <c r="F101" s="35"/>
      <c r="G101" s="35"/>
      <c r="H101" s="30"/>
    </row>
    <row r="102" spans="1:8" ht="21" customHeight="1">
      <c r="A102" s="35"/>
      <c r="B102" s="35"/>
      <c r="C102" s="36"/>
      <c r="D102" s="37"/>
      <c r="E102" s="38"/>
      <c r="F102" s="38"/>
      <c r="G102" s="38"/>
      <c r="H102" s="30"/>
    </row>
    <row r="103" spans="1:8" ht="25.5" customHeight="1">
      <c r="A103" s="99" t="s">
        <v>205</v>
      </c>
      <c r="B103" s="99"/>
      <c r="C103" s="99"/>
      <c r="D103" s="99"/>
      <c r="E103" s="99"/>
      <c r="F103" s="99"/>
      <c r="G103" s="99"/>
      <c r="H103" s="99"/>
    </row>
    <row r="104" spans="1:8" ht="24.75" customHeight="1">
      <c r="A104" s="98"/>
      <c r="B104" s="98"/>
      <c r="C104" s="98"/>
      <c r="D104" s="98"/>
      <c r="E104" s="98"/>
      <c r="F104" s="98"/>
      <c r="G104" s="98"/>
      <c r="H104" s="98"/>
    </row>
    <row r="105" spans="1:8" ht="12" customHeight="1">
      <c r="A105" s="96" t="s">
        <v>206</v>
      </c>
      <c r="B105" s="96"/>
      <c r="C105" s="96"/>
      <c r="D105" s="96"/>
      <c r="E105" s="96"/>
      <c r="F105" s="96"/>
      <c r="G105" s="96"/>
      <c r="H105" s="96"/>
    </row>
    <row r="106" spans="1:8" ht="12">
      <c r="A106" s="96"/>
      <c r="B106" s="96"/>
      <c r="C106" s="96"/>
      <c r="D106" s="96"/>
      <c r="E106" s="96"/>
      <c r="F106" s="96"/>
      <c r="G106" s="96"/>
      <c r="H106" s="96"/>
    </row>
  </sheetData>
  <sheetProtection algorithmName="SHA-512" hashValue="tCBI/fIQDXNJ2ERXERb/uHt22sqnxYxC4mf06moYzelFUI+giZm7EOxE4ykga0BlVKXBusLi4S8vj5XbFgL3Lw==" saltValue="/cvwmTauc8aMy57dw6YaIA==" spinCount="100000" sheet="1" objects="1" scenarios="1"/>
  <mergeCells count="7">
    <mergeCell ref="A105:H106"/>
    <mergeCell ref="A2:H2"/>
    <mergeCell ref="A104:H104"/>
    <mergeCell ref="A103:H103"/>
    <mergeCell ref="A98:F98"/>
    <mergeCell ref="B99:F99"/>
    <mergeCell ref="B100:F100"/>
  </mergeCells>
  <pageMargins left="0.19685039370078741" right="0.19685039370078741" top="0.55118110236220474" bottom="0.35433070866141736"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449E30A9AE884DAA4FE3324857E467" ma:contentTypeVersion="11" ma:contentTypeDescription="Create a new document." ma:contentTypeScope="" ma:versionID="a029f78ae7f426cb2f4854e08541111e">
  <xsd:schema xmlns:xsd="http://www.w3.org/2001/XMLSchema" xmlns:xs="http://www.w3.org/2001/XMLSchema" xmlns:p="http://schemas.microsoft.com/office/2006/metadata/properties" xmlns:ns2="85113f9b-7792-4c7d-945d-fa494ca64e04" xmlns:ns3="3db48862-3d5a-4b5b-a8ee-b1270852f994" targetNamespace="http://schemas.microsoft.com/office/2006/metadata/properties" ma:root="true" ma:fieldsID="fde4ffbcc7e4113486f2a2c4038f9275" ns2:_="" ns3:_="">
    <xsd:import namespace="85113f9b-7792-4c7d-945d-fa494ca64e04"/>
    <xsd:import namespace="3db48862-3d5a-4b5b-a8ee-b1270852f9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113f9b-7792-4c7d-945d-fa494ca64e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b7d3c24-1b46-436d-893a-ba04330708c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b48862-3d5a-4b5b-a8ee-b1270852f99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242cdfc-2b8b-4ca3-b1d7-33fd2cd72834}" ma:internalName="TaxCatchAll" ma:showField="CatchAllData" ma:web="3db48862-3d5a-4b5b-a8ee-b1270852f9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113f9b-7792-4c7d-945d-fa494ca64e04">
      <Terms xmlns="http://schemas.microsoft.com/office/infopath/2007/PartnerControls"/>
    </lcf76f155ced4ddcb4097134ff3c332f>
    <TaxCatchAll xmlns="3db48862-3d5a-4b5b-a8ee-b1270852f99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230F82-248A-4971-B0EC-8C5499912B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113f9b-7792-4c7d-945d-fa494ca64e04"/>
    <ds:schemaRef ds:uri="3db48862-3d5a-4b5b-a8ee-b1270852f9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B5893C-1B5E-436F-B8BC-B26BBA45EF28}">
  <ds:schemaRefs>
    <ds:schemaRef ds:uri="http://schemas.microsoft.com/office/2006/metadata/properties"/>
    <ds:schemaRef ds:uri="http://schemas.microsoft.com/office/infopath/2007/PartnerControls"/>
    <ds:schemaRef ds:uri="85113f9b-7792-4c7d-945d-fa494ca64e04"/>
    <ds:schemaRef ds:uri="3db48862-3d5a-4b5b-a8ee-b1270852f994"/>
  </ds:schemaRefs>
</ds:datastoreItem>
</file>

<file path=customXml/itemProps3.xml><?xml version="1.0" encoding="utf-8"?>
<ds:datastoreItem xmlns:ds="http://schemas.openxmlformats.org/officeDocument/2006/customXml" ds:itemID="{436FAA9A-9B8F-48D4-AB8E-8E622AC3C61E}">
  <ds:schemaRefs>
    <ds:schemaRef ds:uri="http://schemas.microsoft.com/sharepoint/v3/contenttype/forms"/>
  </ds:schemaRefs>
</ds:datastoreItem>
</file>

<file path=docMetadata/LabelInfo.xml><?xml version="1.0" encoding="utf-8"?>
<clbl:labelList xmlns:clbl="http://schemas.microsoft.com/office/2020/mipLabelMetadata">
  <clbl:label id="{b802f925-58db-45de-821f-39d58734365c}" enabled="1" method="Privileged" siteId="{ea88e983-d65a-47b3-adb4-3e1c6d2110d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Lapas1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Edmundas ZILIONIS</dc:creator>
  <cp:keywords/>
  <dc:description/>
  <cp:lastModifiedBy>Jūratė Kaupinienė</cp:lastModifiedBy>
  <cp:revision/>
  <dcterms:created xsi:type="dcterms:W3CDTF">2013-12-30T11:30:01Z</dcterms:created>
  <dcterms:modified xsi:type="dcterms:W3CDTF">2026-09-18T11:44:24Z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0c693d-44b7-4e16-b3dd-4fcd87401cf5_Enabled">
    <vt:lpwstr>True</vt:lpwstr>
  </property>
  <property fmtid="{D5CDD505-2E9C-101B-9397-08002B2CF9AE}" pid="3" name="MSIP_Label_320c693d-44b7-4e16-b3dd-4fcd87401cf5_SiteId">
    <vt:lpwstr>ea88e983-d65a-47b3-adb4-3e1c6d2110d2</vt:lpwstr>
  </property>
  <property fmtid="{D5CDD505-2E9C-101B-9397-08002B2CF9AE}" pid="4" name="MSIP_Label_320c693d-44b7-4e16-b3dd-4fcd87401cf5_Owner">
    <vt:lpwstr>Gintare.Alonderyte@ignitis.lt</vt:lpwstr>
  </property>
  <property fmtid="{D5CDD505-2E9C-101B-9397-08002B2CF9AE}" pid="5" name="MSIP_Label_320c693d-44b7-4e16-b3dd-4fcd87401cf5_SetDate">
    <vt:lpwstr>2020-02-25T06:51:30.7711333Z</vt:lpwstr>
  </property>
  <property fmtid="{D5CDD505-2E9C-101B-9397-08002B2CF9AE}" pid="6" name="MSIP_Label_320c693d-44b7-4e16-b3dd-4fcd87401cf5_Name">
    <vt:lpwstr>Viešo naudojimo</vt:lpwstr>
  </property>
  <property fmtid="{D5CDD505-2E9C-101B-9397-08002B2CF9AE}" pid="7" name="MSIP_Label_320c693d-44b7-4e16-b3dd-4fcd87401cf5_Application">
    <vt:lpwstr>Microsoft Azure Information Protection</vt:lpwstr>
  </property>
  <property fmtid="{D5CDD505-2E9C-101B-9397-08002B2CF9AE}" pid="8" name="MSIP_Label_320c693d-44b7-4e16-b3dd-4fcd87401cf5_ActionId">
    <vt:lpwstr>b0faf9ff-6fa7-47b4-b9f3-e7d4f868cdab</vt:lpwstr>
  </property>
  <property fmtid="{D5CDD505-2E9C-101B-9397-08002B2CF9AE}" pid="9" name="MSIP_Label_320c693d-44b7-4e16-b3dd-4fcd87401cf5_Extended_MSFT_Method">
    <vt:lpwstr>Manual</vt:lpwstr>
  </property>
  <property fmtid="{D5CDD505-2E9C-101B-9397-08002B2CF9AE}" pid="10" name="MSIP_Label_f302255e-cf28-4843-9031-c06177cecbc2_Enabled">
    <vt:lpwstr>True</vt:lpwstr>
  </property>
  <property fmtid="{D5CDD505-2E9C-101B-9397-08002B2CF9AE}" pid="11" name="MSIP_Label_f302255e-cf28-4843-9031-c06177cecbc2_SiteId">
    <vt:lpwstr>ea88e983-d65a-47b3-adb4-3e1c6d2110d2</vt:lpwstr>
  </property>
  <property fmtid="{D5CDD505-2E9C-101B-9397-08002B2CF9AE}" pid="12" name="MSIP_Label_f302255e-cf28-4843-9031-c06177cecbc2_Owner">
    <vt:lpwstr>Gintare.Alonderyte@ignitis.lt</vt:lpwstr>
  </property>
  <property fmtid="{D5CDD505-2E9C-101B-9397-08002B2CF9AE}" pid="13" name="MSIP_Label_f302255e-cf28-4843-9031-c06177cecbc2_SetDate">
    <vt:lpwstr>2020-02-25T06:51:30.7711333Z</vt:lpwstr>
  </property>
  <property fmtid="{D5CDD505-2E9C-101B-9397-08002B2CF9AE}" pid="14" name="MSIP_Label_f302255e-cf28-4843-9031-c06177cecbc2_Name">
    <vt:lpwstr>Viešo naudojimo</vt:lpwstr>
  </property>
  <property fmtid="{D5CDD505-2E9C-101B-9397-08002B2CF9AE}" pid="15" name="MSIP_Label_f302255e-cf28-4843-9031-c06177cecbc2_Application">
    <vt:lpwstr>Microsoft Azure Information Protection</vt:lpwstr>
  </property>
  <property fmtid="{D5CDD505-2E9C-101B-9397-08002B2CF9AE}" pid="16" name="MSIP_Label_f302255e-cf28-4843-9031-c06177cecbc2_ActionId">
    <vt:lpwstr>b0faf9ff-6fa7-47b4-b9f3-e7d4f868cdab</vt:lpwstr>
  </property>
  <property fmtid="{D5CDD505-2E9C-101B-9397-08002B2CF9AE}" pid="17" name="MSIP_Label_f302255e-cf28-4843-9031-c06177cecbc2_Parent">
    <vt:lpwstr>320c693d-44b7-4e16-b3dd-4fcd87401cf5</vt:lpwstr>
  </property>
  <property fmtid="{D5CDD505-2E9C-101B-9397-08002B2CF9AE}" pid="18" name="MSIP_Label_f302255e-cf28-4843-9031-c06177cecbc2_Extended_MSFT_Method">
    <vt:lpwstr>Manual</vt:lpwstr>
  </property>
  <property fmtid="{D5CDD505-2E9C-101B-9397-08002B2CF9AE}" pid="19" name="Sensitivity">
    <vt:lpwstr>Viešo naudojimo Viešo naudojimo</vt:lpwstr>
  </property>
  <property fmtid="{D5CDD505-2E9C-101B-9397-08002B2CF9AE}" pid="20" name="ContentTypeId">
    <vt:lpwstr>0x0101009B449E30A9AE884DAA4FE3324857E467</vt:lpwstr>
  </property>
  <property fmtid="{D5CDD505-2E9C-101B-9397-08002B2CF9AE}" pid="21" name="MediaServiceImageTags">
    <vt:lpwstr/>
  </property>
</Properties>
</file>