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BRSDC03.brs.local\BRS_MyDocuments\darnase\Desktop\2026 m\AUŠRA\Pirkimui\"/>
    </mc:Choice>
  </mc:AlternateContent>
  <xr:revisionPtr revIDLastSave="0" documentId="13_ncr:80000009_{765603A1-4051-46C0-B5F5-44AB6AE5EBF5}" xr6:coauthVersionLast="47" xr6:coauthVersionMax="47" xr10:uidLastSave="{00000000-0000-0000-0000-000000000000}"/>
  <bookViews>
    <workbookView xWindow="-120" yWindow="-120" windowWidth="29040" windowHeight="15720" xr2:uid="{2E00319A-DCB6-4C91-81B8-83F49C33D81D}"/>
  </bookViews>
  <sheets>
    <sheet name="Ziniarastis_veiklu_sarasas" sheetId="1" r:id="rId1"/>
  </sheets>
  <definedNames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4" i="1" l="1"/>
  <c r="Q24" i="1"/>
  <c r="P25" i="1"/>
  <c r="Q25" i="1"/>
  <c r="P26" i="1"/>
  <c r="Q26" i="1"/>
  <c r="P27" i="1"/>
  <c r="Q27" i="1" s="1"/>
  <c r="P29" i="1"/>
  <c r="Q29" i="1"/>
  <c r="P30" i="1"/>
  <c r="Q30" i="1" s="1"/>
  <c r="O31" i="1"/>
  <c r="O33" i="1" l="1"/>
  <c r="O32" i="1" s="1"/>
  <c r="P10" i="1"/>
  <c r="Q10" i="1" s="1"/>
  <c r="P11" i="1"/>
  <c r="Q11" i="1" s="1"/>
  <c r="P12" i="1"/>
  <c r="Q12" i="1" s="1"/>
  <c r="P13" i="1"/>
  <c r="Q13" i="1" s="1"/>
  <c r="P14" i="1"/>
  <c r="Q14" i="1" s="1"/>
  <c r="P15" i="1"/>
  <c r="Q15" i="1" s="1"/>
  <c r="P16" i="1"/>
  <c r="Q16" i="1" s="1"/>
  <c r="P17" i="1"/>
  <c r="Q17" i="1" s="1"/>
  <c r="P18" i="1"/>
  <c r="Q18" i="1" s="1"/>
  <c r="P19" i="1"/>
  <c r="Q19" i="1" s="1"/>
  <c r="P20" i="1"/>
  <c r="Q20" i="1"/>
  <c r="P21" i="1"/>
  <c r="Q21" i="1" s="1"/>
  <c r="P22" i="1"/>
  <c r="Q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Jolanta Kevevari</author>
  </authors>
  <commentList>
    <comment ref="Q10" authorId="0" shapeId="0" xr:uid="{78491BEB-DD62-4E45-9DBD-C6BE0DD781BE}">
      <text>
        <r>
          <rPr>
            <b/>
            <sz val="9"/>
            <color indexed="81"/>
            <rFont val="Tahoma"/>
            <family val="2"/>
          </rPr>
          <t>Jolanta Kevevari: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u/>
            <sz val="9"/>
            <color indexed="10"/>
            <rFont val="Tahoma"/>
            <family val="2"/>
            <charset val="186"/>
          </rPr>
          <t>Tikrinama procentų suma, kuri turi būti lygi 100! Teisingai suvedus procentų sumas ir eilutės sumai pasiekus 100% reikšmę, žodelis klaida pasikeis į žodelį Teisingai!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14"/>
            <rFont val="Tahoma"/>
            <family val="2"/>
            <charset val="186"/>
          </rPr>
          <t>Netrinti ir netaisyti langeliuose J10:32 ir K10:32 esančių formulių!</t>
        </r>
      </text>
    </comment>
  </commentList>
</comments>
</file>

<file path=xl/sharedStrings.xml><?xml version="1.0" encoding="utf-8"?>
<sst xmlns="http://schemas.openxmlformats.org/spreadsheetml/2006/main" count="136" uniqueCount="84">
  <si>
    <t>Eil. Nr.</t>
  </si>
  <si>
    <t>* - Nurodytos sumos privalo sutapti su Pasiūlymo formoje nurodytomis sumomis</t>
  </si>
  <si>
    <t>Pastabos:</t>
  </si>
  <si>
    <t>įvykdyti veiklą.</t>
  </si>
  <si>
    <t>2. Kainos žiniaraštyje nurodomos dviejų skaičių po kablelio tikslumu.</t>
  </si>
  <si>
    <t>4. Tais atvejais, kai pagal galiojančius teisės aktus tiekėjui nereikia mokėti PVM, jis</t>
  </si>
  <si>
    <t>atitinkamų skilčių nepildo ir nurodo priežastis, dėl kurių PVM nemoka.</t>
  </si>
  <si>
    <t xml:space="preserve">ir laikydamiesi pirkimo dokumentuose nustatytų reikalavimų, privalėjome įskaičiuoti į </t>
  </si>
  <si>
    <t>pasiūlymo kainą.</t>
  </si>
  <si>
    <t>(Tiekėjo arba jo įgalioto asmens vardas, pavardė, parašas)</t>
  </si>
  <si>
    <t>3. Bendra kaina turi atitikti pateiktų jo sudėtinių dalių sumą.</t>
  </si>
  <si>
    <t>Žiniaraštis (įkainotų veiklų sąrašas)</t>
  </si>
  <si>
    <t xml:space="preserve">1. Žiniaraštyje (įkainotų veiklų saraše) į darbo etapo kainą turi būti įskaičiuoti visi darbai, reikalingi </t>
  </si>
  <si>
    <t xml:space="preserve">Teikdami šį pasiūlymą mes patvirtiname, kad į mūsų siūlomą kainą įskaičiuotos visos </t>
  </si>
  <si>
    <t xml:space="preserve"> išlaidos ir visi mokesčiai, ir prisiimame riziką už visas išlaidas, kurias, teikdami pasiūlymą</t>
  </si>
  <si>
    <t>Bendras darbų grupės (kainos) procentinis išskaidymas eilutėje turi sudaryti 100 %.</t>
  </si>
  <si>
    <t xml:space="preserve">                                                                                                               Suma be PVM (Eur)*:                                                                  </t>
  </si>
  <si>
    <t>Kaina (Eur) be PVM</t>
  </si>
  <si>
    <r>
      <t xml:space="preserve">                                                                                                        PVM </t>
    </r>
    <r>
      <rPr>
        <sz val="12"/>
        <color indexed="10"/>
        <rFont val="Times New Roman"/>
        <family val="1"/>
        <charset val="186"/>
      </rPr>
      <t>(tarifas)</t>
    </r>
    <r>
      <rPr>
        <sz val="12"/>
        <rFont val="Times New Roman"/>
        <family val="1"/>
        <charset val="186"/>
      </rPr>
      <t>*:</t>
    </r>
  </si>
  <si>
    <t xml:space="preserve">                                                                                                   Bendra suma su PVM (Eur)*:</t>
  </si>
  <si>
    <t>III mėnuo</t>
  </si>
  <si>
    <t>IV mėnuo</t>
  </si>
  <si>
    <t>I mėnuo</t>
  </si>
  <si>
    <t>II mėnuo</t>
  </si>
  <si>
    <t>Darbų grupių pavadinimai</t>
  </si>
  <si>
    <r>
      <t>Darbų grupės kainos mėnesinis</t>
    </r>
    <r>
      <rPr>
        <b/>
        <u/>
        <sz val="11"/>
        <color indexed="10"/>
        <rFont val="Times New Roman"/>
        <family val="1"/>
        <charset val="186"/>
      </rPr>
      <t xml:space="preserve"> išskaidymas procentais,</t>
    </r>
    <r>
      <rPr>
        <b/>
        <sz val="11"/>
        <rFont val="Times New Roman"/>
        <family val="1"/>
        <charset val="186"/>
      </rPr>
      <t xml:space="preserve"> pagal rangovo planuojamą darbų grupės įvykdymą</t>
    </r>
  </si>
  <si>
    <t>X</t>
  </si>
  <si>
    <t>Kadastrinių matavimų atlikimas ir kadastro bylos parengimas, išpildomųjų brėžinių parengimas ir kitos reikalingos techninės dokumentacijos statybos užbaigimui parengimas</t>
  </si>
  <si>
    <r>
      <t xml:space="preserve">Pastaba: </t>
    </r>
    <r>
      <rPr>
        <b/>
        <i/>
        <u/>
        <sz val="12"/>
        <color indexed="10"/>
        <rFont val="Times New Roman"/>
        <family val="1"/>
        <charset val="186"/>
      </rPr>
      <t xml:space="preserve">Darbų grupės (kainos) mėnesinis išskaidymas turi būti pateiktas procentais. </t>
    </r>
  </si>
  <si>
    <t>1.</t>
  </si>
  <si>
    <t>1.1.</t>
  </si>
  <si>
    <t>1.2.</t>
  </si>
  <si>
    <t>1.3.</t>
  </si>
  <si>
    <t>I etapas</t>
  </si>
  <si>
    <t>Sklypo planas (I etapas)</t>
  </si>
  <si>
    <t>6. III etapo darbai turėtų būti vykdomi nuo 13 iki 36 mėnesio (pagal planuojamą finansavimą).</t>
  </si>
  <si>
    <t xml:space="preserve">5. Visi I ir II etapo darbai privalo būti atlikti iki 2026 m. gegužės 31 d. Šis terminas turi </t>
  </si>
  <si>
    <t>atsipindėti kainos mėnesiniame išskaidyme procentais.</t>
  </si>
  <si>
    <t>V mėnuo</t>
  </si>
  <si>
    <t>VI mėnuo</t>
  </si>
  <si>
    <t>VII mėnuo</t>
  </si>
  <si>
    <t>VIII mėnuo</t>
  </si>
  <si>
    <t>IX mėnuo</t>
  </si>
  <si>
    <t>X mėnuo</t>
  </si>
  <si>
    <t>XI mėnuo</t>
  </si>
  <si>
    <t>XII mėnuo</t>
  </si>
  <si>
    <t>Sporto paskirties inžinerinių statinių, vandentiekio ir nuotekų šalinimo tinklų bei kitų inžinerinių statinių Biržuose,
Vytauto g. 47, supaprastinti ststybos ir  rekonstravimo darbai</t>
  </si>
  <si>
    <t>1.1.1.</t>
  </si>
  <si>
    <t>Paruošiamieji darbai I-as etapas</t>
  </si>
  <si>
    <t>1.1.2.</t>
  </si>
  <si>
    <t>Žemės darbai I-as etapas</t>
  </si>
  <si>
    <t>1.1.3.</t>
  </si>
  <si>
    <t>Indikatoriai žmonėms su negalia I-as etapas</t>
  </si>
  <si>
    <t>1.1.4.</t>
  </si>
  <si>
    <t>Bortai I-as etapas</t>
  </si>
  <si>
    <t>1.1.5.</t>
  </si>
  <si>
    <t>Pėsčiųjų tako dangos konstrukcija (betoninų trinkelių dangos) I-as etapas</t>
  </si>
  <si>
    <t>1.1.6.</t>
  </si>
  <si>
    <t>Betoninė laiptų danga I-as etapas</t>
  </si>
  <si>
    <t>1.1.7.</t>
  </si>
  <si>
    <t>Krepšinio zona I-as etapas</t>
  </si>
  <si>
    <t>1.1.8.</t>
  </si>
  <si>
    <t>Tinklinio zona I-as etapas</t>
  </si>
  <si>
    <t>1.1.9.</t>
  </si>
  <si>
    <t>Įsibėgėjimo zona I-as etapas</t>
  </si>
  <si>
    <t>1.1.10.</t>
  </si>
  <si>
    <t>Bėgimo zona I-as etapas</t>
  </si>
  <si>
    <t>1.1.11.</t>
  </si>
  <si>
    <t>1.1.12.</t>
  </si>
  <si>
    <t>Interaktyvios aikštelės danga I-as etapas</t>
  </si>
  <si>
    <t>Šuoliaduobė I-as etapas</t>
  </si>
  <si>
    <t>Architektūrinė dalis (I etapas)</t>
  </si>
  <si>
    <t>1.2.1.</t>
  </si>
  <si>
    <t>Mažoji architektūra</t>
  </si>
  <si>
    <t>Interaktyvios žaidimų aikštelės elementai</t>
  </si>
  <si>
    <t>1.2.2.</t>
  </si>
  <si>
    <t>1.2.3.</t>
  </si>
  <si>
    <t>Sporto zonų elementai</t>
  </si>
  <si>
    <t>1.2.4.</t>
  </si>
  <si>
    <t>Mažosios architektūros pamatai</t>
  </si>
  <si>
    <t xml:space="preserve">Apšvietimo tinklai </t>
  </si>
  <si>
    <t>1.3.1.</t>
  </si>
  <si>
    <t>Elektrotecninė dalis</t>
  </si>
  <si>
    <t>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</si>
</sst>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3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u/>
      <sz val="11"/>
      <color indexed="10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u/>
      <sz val="12"/>
      <color indexed="10"/>
      <name val="Times New Roman"/>
      <family val="1"/>
      <charset val="18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14"/>
      <name val="Tahoma"/>
      <family val="2"/>
      <charset val="186"/>
    </font>
    <font>
      <b/>
      <u/>
      <sz val="9"/>
      <color indexed="10"/>
      <name val="Tahoma"/>
      <family val="2"/>
      <charset val="186"/>
    </font>
    <font>
      <b/>
      <sz val="14"/>
      <name val="Times New Roman"/>
      <family val="1"/>
      <charset val="186"/>
    </font>
    <font>
      <b/>
      <i/>
      <sz val="12"/>
      <color rgb="FFFF0000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b/>
      <sz val="11"/>
      <color rgb="FF0070C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1"/>
      <color rgb="FF0070C0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0" fontId="1" fillId="0" borderId="0" xfId="0" applyNumberFormat="1" applyFont="1" applyAlignment="1"/>
    <xf numFmtId="0" fontId="8" fillId="0" borderId="0" xfId="0" applyNumberFormat="1" applyFont="1" applyAlignment="1">
      <alignment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/>
    <xf numFmtId="0" fontId="9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7" fillId="0" borderId="1" xfId="1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7" fillId="0" borderId="2" xfId="0" applyNumberFormat="1" applyFont="1" applyBorder="1" applyAlignment="1">
      <alignment horizontal="center" vertical="center" textRotation="90" wrapText="1"/>
    </xf>
    <xf numFmtId="0" fontId="7" fillId="0" borderId="3" xfId="0" applyNumberFormat="1" applyFont="1" applyBorder="1" applyAlignment="1">
      <alignment horizontal="center" vertical="center" textRotation="90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top" wrapText="1"/>
    </xf>
    <xf numFmtId="0" fontId="19" fillId="0" borderId="0" xfId="0" applyNumberFormat="1" applyFont="1" applyAlignment="1"/>
    <xf numFmtId="2" fontId="7" fillId="0" borderId="1" xfId="0" applyNumberFormat="1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wrapText="1"/>
    </xf>
    <xf numFmtId="9" fontId="20" fillId="0" borderId="1" xfId="0" applyNumberFormat="1" applyFont="1" applyBorder="1" applyAlignment="1">
      <alignment wrapText="1"/>
    </xf>
    <xf numFmtId="9" fontId="21" fillId="0" borderId="0" xfId="0" applyNumberFormat="1" applyFont="1" applyAlignment="1">
      <alignment wrapText="1"/>
    </xf>
    <xf numFmtId="0" fontId="22" fillId="0" borderId="0" xfId="0" applyNumberFormat="1" applyFont="1" applyAlignment="1">
      <alignment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right" wrapText="1"/>
    </xf>
    <xf numFmtId="0" fontId="5" fillId="0" borderId="6" xfId="0" applyNumberFormat="1" applyFont="1" applyBorder="1" applyAlignment="1">
      <alignment horizontal="right" wrapText="1"/>
    </xf>
    <xf numFmtId="0" fontId="6" fillId="0" borderId="0" xfId="0" applyNumberFormat="1" applyFont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right" wrapText="1"/>
    </xf>
    <xf numFmtId="0" fontId="23" fillId="0" borderId="1" xfId="0" applyNumberFormat="1" applyFont="1" applyBorder="1" applyAlignment="1">
      <alignment horizontal="left" vertical="top" wrapText="1"/>
    </xf>
    <xf numFmtId="49" fontId="23" fillId="0" borderId="1" xfId="0" applyNumberFormat="1" applyFont="1" applyBorder="1" applyAlignment="1">
      <alignment horizontal="left" vertical="top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top" wrapText="1"/>
    </xf>
    <xf numFmtId="9" fontId="24" fillId="0" borderId="0" xfId="0" applyNumberFormat="1" applyFont="1" applyAlignment="1">
      <alignment wrapText="1"/>
    </xf>
    <xf numFmtId="0" fontId="25" fillId="0" borderId="0" xfId="0" applyNumberFormat="1" applyFont="1" applyAlignment="1">
      <alignment wrapText="1"/>
    </xf>
  </cellXfs>
  <cellStyles count="2">
    <cellStyle name="Įprastas" xfId="0" builtinId="0"/>
    <cellStyle name="Įprastas 2" xfId="1" xr:uid="{6582CF5F-966A-4E3F-B82B-15C915726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D5A8-5909-46A7-8296-B891E54908E3}">
  <sheetPr>
    <pageSetUpPr fitToPage="1"/>
  </sheetPr>
  <dimension ref="A2:Q56"/>
  <sheetViews>
    <sheetView tabSelected="1" zoomScaleNormal="100" zoomScaleSheetLayoutView="115" zoomScalePageLayoutView="115" workbookViewId="0">
      <selection activeCell="R28" sqref="R28"/>
    </sheetView>
  </sheetViews>
  <sheetFormatPr defaultColWidth="9.109375" defaultRowHeight="13.8" x14ac:dyDescent="0.25"/>
  <cols>
    <col min="1" max="1" width="7.21875" style="1" customWidth="1"/>
    <col min="2" max="2" width="47.5546875" style="1" customWidth="1"/>
    <col min="3" max="3" width="6.6640625" style="1" bestFit="1" customWidth="1"/>
    <col min="4" max="8" width="6" style="1" customWidth="1"/>
    <col min="9" max="9" width="6.21875" style="1" customWidth="1"/>
    <col min="10" max="10" width="6.33203125" style="1" bestFit="1" customWidth="1"/>
    <col min="11" max="11" width="6" style="1" customWidth="1"/>
    <col min="12" max="13" width="5.88671875" style="1" customWidth="1"/>
    <col min="14" max="14" width="7.44140625" style="1" customWidth="1"/>
    <col min="15" max="15" width="14.77734375" style="1" customWidth="1"/>
    <col min="16" max="16384" width="9.109375" style="1"/>
  </cols>
  <sheetData>
    <row r="2" spans="1:17" ht="16.8" customHeight="1" x14ac:dyDescent="0.3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7" ht="37.950000000000003" customHeight="1" x14ac:dyDescent="0.25">
      <c r="A3" s="28" t="s">
        <v>46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7" ht="14.4" customHeight="1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17" ht="7.2" hidden="1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17" s="4" customFormat="1" ht="65.25" customHeight="1" x14ac:dyDescent="0.25">
      <c r="A6" s="12" t="s">
        <v>0</v>
      </c>
      <c r="B6" s="30" t="s">
        <v>24</v>
      </c>
      <c r="C6" s="32" t="s">
        <v>25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  <c r="O6" s="30" t="s">
        <v>17</v>
      </c>
    </row>
    <row r="7" spans="1:17" s="4" customFormat="1" ht="71.25" customHeight="1" x14ac:dyDescent="0.25">
      <c r="A7" s="13"/>
      <c r="B7" s="31"/>
      <c r="C7" s="9" t="s">
        <v>22</v>
      </c>
      <c r="D7" s="9" t="s">
        <v>23</v>
      </c>
      <c r="E7" s="9" t="s">
        <v>20</v>
      </c>
      <c r="F7" s="9" t="s">
        <v>21</v>
      </c>
      <c r="G7" s="9" t="s">
        <v>38</v>
      </c>
      <c r="H7" s="9" t="s">
        <v>39</v>
      </c>
      <c r="I7" s="9" t="s">
        <v>40</v>
      </c>
      <c r="J7" s="9" t="s">
        <v>41</v>
      </c>
      <c r="K7" s="9" t="s">
        <v>42</v>
      </c>
      <c r="L7" s="9" t="s">
        <v>43</v>
      </c>
      <c r="M7" s="9" t="s">
        <v>44</v>
      </c>
      <c r="N7" s="9" t="s">
        <v>45</v>
      </c>
      <c r="O7" s="31"/>
    </row>
    <row r="8" spans="1:17" ht="78" x14ac:dyDescent="0.25">
      <c r="A8" s="14"/>
      <c r="B8" s="15" t="s">
        <v>46</v>
      </c>
      <c r="C8" s="14" t="s">
        <v>26</v>
      </c>
      <c r="D8" s="14" t="s">
        <v>26</v>
      </c>
      <c r="E8" s="14" t="s">
        <v>26</v>
      </c>
      <c r="F8" s="14" t="s">
        <v>26</v>
      </c>
      <c r="G8" s="14" t="s">
        <v>26</v>
      </c>
      <c r="H8" s="14" t="s">
        <v>26</v>
      </c>
      <c r="I8" s="14" t="s">
        <v>26</v>
      </c>
      <c r="J8" s="14" t="s">
        <v>26</v>
      </c>
      <c r="K8" s="14" t="s">
        <v>26</v>
      </c>
      <c r="L8" s="14" t="s">
        <v>26</v>
      </c>
      <c r="M8" s="14" t="s">
        <v>26</v>
      </c>
      <c r="N8" s="14" t="s">
        <v>26</v>
      </c>
      <c r="O8" s="14" t="s">
        <v>26</v>
      </c>
    </row>
    <row r="9" spans="1:17" s="2" customFormat="1" ht="16.5" customHeight="1" x14ac:dyDescent="0.25">
      <c r="A9" s="22" t="s">
        <v>29</v>
      </c>
      <c r="B9" s="23" t="s">
        <v>33</v>
      </c>
      <c r="C9" s="14" t="s">
        <v>26</v>
      </c>
      <c r="D9" s="14" t="s">
        <v>26</v>
      </c>
      <c r="E9" s="14" t="s">
        <v>26</v>
      </c>
      <c r="F9" s="14" t="s">
        <v>26</v>
      </c>
      <c r="G9" s="14" t="s">
        <v>26</v>
      </c>
      <c r="H9" s="14" t="s">
        <v>26</v>
      </c>
      <c r="I9" s="14" t="s">
        <v>26</v>
      </c>
      <c r="J9" s="14" t="s">
        <v>26</v>
      </c>
      <c r="K9" s="14" t="s">
        <v>26</v>
      </c>
      <c r="L9" s="14" t="s">
        <v>26</v>
      </c>
      <c r="M9" s="14" t="s">
        <v>26</v>
      </c>
      <c r="N9" s="14" t="s">
        <v>26</v>
      </c>
      <c r="O9" s="14" t="s">
        <v>26</v>
      </c>
      <c r="P9" s="20"/>
      <c r="Q9" s="21"/>
    </row>
    <row r="10" spans="1:17" ht="16.5" customHeight="1" x14ac:dyDescent="0.3">
      <c r="A10" s="5" t="s">
        <v>30</v>
      </c>
      <c r="B10" s="36" t="s">
        <v>34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8"/>
      <c r="P10" s="20">
        <f>SUM(C10:N10)</f>
        <v>0</v>
      </c>
      <c r="Q10" s="21" t="str">
        <f t="shared" ref="Q10:Q22" si="0">IF(P10=100%, "teisingai", "klaida")</f>
        <v>klaida</v>
      </c>
    </row>
    <row r="11" spans="1:17" ht="16.5" customHeight="1" x14ac:dyDescent="0.3">
      <c r="A11" s="5" t="s">
        <v>47</v>
      </c>
      <c r="B11" s="10" t="s">
        <v>48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8"/>
      <c r="P11" s="20">
        <f>SUM(C11:N11)</f>
        <v>0</v>
      </c>
      <c r="Q11" s="21" t="str">
        <f t="shared" si="0"/>
        <v>klaida</v>
      </c>
    </row>
    <row r="12" spans="1:17" ht="16.5" customHeight="1" x14ac:dyDescent="0.3">
      <c r="A12" s="5" t="s">
        <v>49</v>
      </c>
      <c r="B12" s="10" t="s">
        <v>50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8"/>
      <c r="P12" s="20">
        <f>SUM(C12:N12)</f>
        <v>0</v>
      </c>
      <c r="Q12" s="21" t="str">
        <f t="shared" si="0"/>
        <v>klaida</v>
      </c>
    </row>
    <row r="13" spans="1:17" ht="16.5" customHeight="1" x14ac:dyDescent="0.3">
      <c r="A13" s="5" t="s">
        <v>51</v>
      </c>
      <c r="B13" s="10" t="s">
        <v>52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8"/>
      <c r="P13" s="20">
        <f>SUM(C13:N13)</f>
        <v>0</v>
      </c>
      <c r="Q13" s="21" t="str">
        <f t="shared" si="0"/>
        <v>klaida</v>
      </c>
    </row>
    <row r="14" spans="1:17" ht="16.5" customHeight="1" x14ac:dyDescent="0.3">
      <c r="A14" s="5" t="s">
        <v>53</v>
      </c>
      <c r="B14" s="10" t="s">
        <v>54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8"/>
      <c r="P14" s="20">
        <f>SUM(C14:N14)</f>
        <v>0</v>
      </c>
      <c r="Q14" s="21" t="str">
        <f t="shared" si="0"/>
        <v>klaida</v>
      </c>
    </row>
    <row r="15" spans="1:17" ht="31.8" customHeight="1" x14ac:dyDescent="0.3">
      <c r="A15" s="5" t="s">
        <v>55</v>
      </c>
      <c r="B15" s="10" t="s">
        <v>56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8"/>
      <c r="P15" s="20">
        <f>SUM(C15:N15)</f>
        <v>0</v>
      </c>
      <c r="Q15" s="21" t="str">
        <f t="shared" si="0"/>
        <v>klaida</v>
      </c>
    </row>
    <row r="16" spans="1:17" ht="16.5" customHeight="1" x14ac:dyDescent="0.3">
      <c r="A16" s="5" t="s">
        <v>57</v>
      </c>
      <c r="B16" s="10" t="s">
        <v>58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8"/>
      <c r="P16" s="20">
        <f>SUM(C16:N16)</f>
        <v>0</v>
      </c>
      <c r="Q16" s="21" t="str">
        <f t="shared" si="0"/>
        <v>klaida</v>
      </c>
    </row>
    <row r="17" spans="1:17" ht="16.5" customHeight="1" x14ac:dyDescent="0.3">
      <c r="A17" s="5" t="s">
        <v>59</v>
      </c>
      <c r="B17" s="10" t="s">
        <v>60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8"/>
      <c r="P17" s="20">
        <f>SUM(C17:N17)</f>
        <v>0</v>
      </c>
      <c r="Q17" s="21" t="str">
        <f t="shared" si="0"/>
        <v>klaida</v>
      </c>
    </row>
    <row r="18" spans="1:17" ht="16.5" customHeight="1" x14ac:dyDescent="0.3">
      <c r="A18" s="5" t="s">
        <v>61</v>
      </c>
      <c r="B18" s="10" t="s">
        <v>62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8"/>
      <c r="P18" s="20">
        <f>SUM(C18:N18)</f>
        <v>0</v>
      </c>
      <c r="Q18" s="21" t="str">
        <f t="shared" si="0"/>
        <v>klaida</v>
      </c>
    </row>
    <row r="19" spans="1:17" ht="16.5" customHeight="1" x14ac:dyDescent="0.3">
      <c r="A19" s="5" t="s">
        <v>63</v>
      </c>
      <c r="B19" s="10" t="s">
        <v>64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8"/>
      <c r="P19" s="20">
        <f>SUM(C19:N19)</f>
        <v>0</v>
      </c>
      <c r="Q19" s="21" t="str">
        <f t="shared" si="0"/>
        <v>klaida</v>
      </c>
    </row>
    <row r="20" spans="1:17" ht="16.5" customHeight="1" x14ac:dyDescent="0.3">
      <c r="A20" s="5" t="s">
        <v>65</v>
      </c>
      <c r="B20" s="10" t="s">
        <v>66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8"/>
      <c r="P20" s="20">
        <f>SUM(C20:N20)</f>
        <v>0</v>
      </c>
      <c r="Q20" s="21" t="str">
        <f t="shared" si="0"/>
        <v>klaida</v>
      </c>
    </row>
    <row r="21" spans="1:17" ht="16.5" customHeight="1" x14ac:dyDescent="0.3">
      <c r="A21" s="5" t="s">
        <v>67</v>
      </c>
      <c r="B21" s="10" t="s">
        <v>69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8"/>
      <c r="P21" s="20">
        <f>SUM(C21:N21)</f>
        <v>0</v>
      </c>
      <c r="Q21" s="21" t="str">
        <f t="shared" si="0"/>
        <v>klaida</v>
      </c>
    </row>
    <row r="22" spans="1:17" ht="16.5" customHeight="1" x14ac:dyDescent="0.3">
      <c r="A22" s="5" t="s">
        <v>68</v>
      </c>
      <c r="B22" s="10" t="s">
        <v>70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/>
      <c r="P22" s="20">
        <f>SUM(C22:N22)</f>
        <v>0</v>
      </c>
      <c r="Q22" s="21" t="str">
        <f t="shared" si="0"/>
        <v>klaida</v>
      </c>
    </row>
    <row r="23" spans="1:17" ht="15.6" x14ac:dyDescent="0.25">
      <c r="A23" s="5" t="s">
        <v>31</v>
      </c>
      <c r="B23" s="37" t="s">
        <v>71</v>
      </c>
      <c r="C23" s="14" t="s">
        <v>26</v>
      </c>
      <c r="D23" s="14" t="s">
        <v>26</v>
      </c>
      <c r="E23" s="14" t="s">
        <v>26</v>
      </c>
      <c r="F23" s="14" t="s">
        <v>26</v>
      </c>
      <c r="G23" s="14" t="s">
        <v>26</v>
      </c>
      <c r="H23" s="14" t="s">
        <v>26</v>
      </c>
      <c r="I23" s="14" t="s">
        <v>26</v>
      </c>
      <c r="J23" s="14" t="s">
        <v>26</v>
      </c>
      <c r="K23" s="14" t="s">
        <v>26</v>
      </c>
      <c r="L23" s="14" t="s">
        <v>26</v>
      </c>
      <c r="M23" s="14" t="s">
        <v>26</v>
      </c>
      <c r="N23" s="14" t="s">
        <v>26</v>
      </c>
      <c r="O23" s="14" t="s">
        <v>26</v>
      </c>
      <c r="P23" s="20"/>
      <c r="Q23" s="21"/>
    </row>
    <row r="24" spans="1:17" ht="15.6" x14ac:dyDescent="0.3">
      <c r="A24" s="5" t="s">
        <v>72</v>
      </c>
      <c r="B24" s="11" t="s">
        <v>73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/>
      <c r="P24" s="20">
        <f>SUM(C24:N24)</f>
        <v>0</v>
      </c>
      <c r="Q24" s="21" t="str">
        <f>IF(P24=100%, "teisingai", "klaida")</f>
        <v>klaida</v>
      </c>
    </row>
    <row r="25" spans="1:17" ht="15.6" x14ac:dyDescent="0.3">
      <c r="A25" s="5" t="s">
        <v>75</v>
      </c>
      <c r="B25" s="11" t="s">
        <v>74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/>
      <c r="P25" s="20">
        <f>SUM(C25:N25)</f>
        <v>0</v>
      </c>
      <c r="Q25" s="21" t="str">
        <f>IF(P25=100%, "teisingai", "klaida")</f>
        <v>klaida</v>
      </c>
    </row>
    <row r="26" spans="1:17" ht="16.5" customHeight="1" x14ac:dyDescent="0.3">
      <c r="A26" s="5" t="s">
        <v>76</v>
      </c>
      <c r="B26" s="10" t="s">
        <v>77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/>
      <c r="P26" s="20">
        <f>SUM(C26:N26)</f>
        <v>0</v>
      </c>
      <c r="Q26" s="21" t="str">
        <f>IF(P26=100%, "teisingai", "klaida")</f>
        <v>klaida</v>
      </c>
    </row>
    <row r="27" spans="1:17" ht="16.5" customHeight="1" x14ac:dyDescent="0.3">
      <c r="A27" s="5" t="s">
        <v>78</v>
      </c>
      <c r="B27" s="10" t="s">
        <v>79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/>
      <c r="P27" s="20">
        <f>SUM(C27:N27)</f>
        <v>0</v>
      </c>
      <c r="Q27" s="21" t="str">
        <f>IF(P27=100%, "teisingai", "klaida")</f>
        <v>klaida</v>
      </c>
    </row>
    <row r="28" spans="1:17" ht="15.6" x14ac:dyDescent="0.25">
      <c r="A28" s="5" t="s">
        <v>32</v>
      </c>
      <c r="B28" s="10" t="s">
        <v>82</v>
      </c>
      <c r="C28" s="14" t="s">
        <v>26</v>
      </c>
      <c r="D28" s="14" t="s">
        <v>26</v>
      </c>
      <c r="E28" s="14" t="s">
        <v>26</v>
      </c>
      <c r="F28" s="14" t="s">
        <v>26</v>
      </c>
      <c r="G28" s="14" t="s">
        <v>26</v>
      </c>
      <c r="H28" s="14" t="s">
        <v>26</v>
      </c>
      <c r="I28" s="14" t="s">
        <v>26</v>
      </c>
      <c r="J28" s="14" t="s">
        <v>26</v>
      </c>
      <c r="K28" s="14" t="s">
        <v>26</v>
      </c>
      <c r="L28" s="14" t="s">
        <v>26</v>
      </c>
      <c r="M28" s="14" t="s">
        <v>26</v>
      </c>
      <c r="N28" s="14" t="s">
        <v>26</v>
      </c>
      <c r="O28" s="14" t="s">
        <v>26</v>
      </c>
      <c r="P28" s="20"/>
      <c r="Q28" s="21"/>
    </row>
    <row r="29" spans="1:17" ht="18.600000000000001" customHeight="1" x14ac:dyDescent="0.3">
      <c r="A29" s="38" t="s">
        <v>81</v>
      </c>
      <c r="B29" s="39" t="s">
        <v>80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/>
      <c r="P29" s="20">
        <f>SUM(C29:N29)</f>
        <v>0</v>
      </c>
      <c r="Q29" s="21" t="str">
        <f>IF(P29=100%, "teisingai", "klaida")</f>
        <v>klaida</v>
      </c>
    </row>
    <row r="30" spans="1:17" ht="63.6" customHeight="1" x14ac:dyDescent="0.3">
      <c r="A30" s="38" t="s">
        <v>83</v>
      </c>
      <c r="B30" s="39" t="s">
        <v>27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40">
        <f>SUM(C30:N30)</f>
        <v>0</v>
      </c>
      <c r="Q30" s="41" t="str">
        <f>IF(P30=100%, "teisingai", "klaida")</f>
        <v>klaida</v>
      </c>
    </row>
    <row r="31" spans="1:17" ht="15.75" customHeight="1" x14ac:dyDescent="0.3">
      <c r="A31" s="25" t="s">
        <v>16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35"/>
      <c r="O31" s="17">
        <f>SUM(O10:O16,O17:O25,O26:O30)</f>
        <v>0</v>
      </c>
    </row>
    <row r="32" spans="1:17" ht="15.75" customHeight="1" x14ac:dyDescent="0.3">
      <c r="A32" s="25" t="s">
        <v>18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35"/>
      <c r="O32" s="17">
        <f>O33-O31</f>
        <v>0</v>
      </c>
    </row>
    <row r="33" spans="1:15" ht="15.75" customHeight="1" x14ac:dyDescent="0.3">
      <c r="A33" s="25" t="s">
        <v>19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35"/>
      <c r="O33" s="17">
        <f>O31*1.21</f>
        <v>0</v>
      </c>
    </row>
    <row r="34" spans="1:15" ht="18" customHeight="1" x14ac:dyDescent="0.25">
      <c r="A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5" ht="16.5" customHeight="1" x14ac:dyDescent="0.3">
      <c r="A35" s="3"/>
      <c r="B35" s="6" t="s">
        <v>1</v>
      </c>
      <c r="C35" s="6"/>
      <c r="D35" s="6"/>
      <c r="E35" s="6"/>
      <c r="F35" s="6"/>
      <c r="G35" s="6"/>
      <c r="H35" s="6"/>
      <c r="I35" s="6"/>
    </row>
    <row r="36" spans="1:15" ht="16.5" customHeight="1" x14ac:dyDescent="0.3">
      <c r="A36" s="3"/>
      <c r="B36" s="6" t="s">
        <v>2</v>
      </c>
      <c r="C36" s="6"/>
      <c r="D36" s="6"/>
      <c r="E36" s="6"/>
      <c r="F36" s="6"/>
      <c r="G36" s="6"/>
      <c r="H36" s="6"/>
      <c r="I36" s="6"/>
    </row>
    <row r="37" spans="1:15" ht="15.6" x14ac:dyDescent="0.3">
      <c r="A37" s="3"/>
      <c r="B37" s="6" t="s">
        <v>12</v>
      </c>
      <c r="C37" s="6"/>
      <c r="D37" s="6"/>
      <c r="E37" s="6"/>
      <c r="F37" s="6"/>
      <c r="G37" s="6"/>
      <c r="H37" s="6"/>
      <c r="I37" s="6"/>
    </row>
    <row r="38" spans="1:15" ht="15.75" customHeight="1" x14ac:dyDescent="0.3">
      <c r="A38" s="3"/>
      <c r="B38" s="6" t="s">
        <v>3</v>
      </c>
      <c r="C38" s="6"/>
      <c r="D38" s="6"/>
      <c r="E38" s="6"/>
      <c r="F38" s="6"/>
      <c r="G38" s="6"/>
      <c r="H38" s="6"/>
      <c r="I38" s="6"/>
    </row>
    <row r="39" spans="1:15" ht="15.75" customHeight="1" x14ac:dyDescent="0.3">
      <c r="A39" s="3"/>
      <c r="B39" s="6" t="s">
        <v>4</v>
      </c>
      <c r="C39" s="6"/>
      <c r="D39" s="6"/>
      <c r="E39" s="6"/>
      <c r="F39" s="6"/>
      <c r="G39" s="6"/>
      <c r="H39" s="6"/>
      <c r="I39" s="6"/>
    </row>
    <row r="40" spans="1:15" ht="15.75" customHeight="1" x14ac:dyDescent="0.3">
      <c r="A40" s="3"/>
      <c r="B40" s="6" t="s">
        <v>10</v>
      </c>
      <c r="C40" s="6"/>
      <c r="D40" s="6"/>
      <c r="E40" s="6"/>
      <c r="F40" s="6"/>
      <c r="G40" s="6"/>
      <c r="H40" s="6"/>
      <c r="I40" s="6"/>
    </row>
    <row r="41" spans="1:15" ht="15.75" customHeight="1" x14ac:dyDescent="0.3">
      <c r="A41" s="3"/>
      <c r="B41" s="6" t="s">
        <v>5</v>
      </c>
      <c r="C41" s="6"/>
      <c r="D41" s="6"/>
      <c r="E41" s="6"/>
      <c r="F41" s="6"/>
      <c r="G41" s="6"/>
      <c r="H41" s="6"/>
      <c r="I41" s="6"/>
    </row>
    <row r="42" spans="1:15" ht="15.75" customHeight="1" x14ac:dyDescent="0.3">
      <c r="A42" s="3"/>
      <c r="B42" s="6" t="s">
        <v>6</v>
      </c>
      <c r="C42" s="6"/>
      <c r="D42" s="6"/>
      <c r="E42" s="6"/>
      <c r="F42" s="6"/>
      <c r="G42" s="6"/>
      <c r="H42" s="6"/>
      <c r="I42" s="6"/>
    </row>
    <row r="43" spans="1:15" ht="15.75" customHeight="1" x14ac:dyDescent="0.3">
      <c r="A43" s="3"/>
      <c r="B43" s="6" t="s">
        <v>36</v>
      </c>
      <c r="C43" s="6"/>
      <c r="D43" s="6"/>
      <c r="E43" s="6"/>
      <c r="F43" s="6"/>
      <c r="G43" s="6"/>
      <c r="H43" s="6"/>
      <c r="I43" s="6"/>
    </row>
    <row r="44" spans="1:15" ht="15.75" customHeight="1" x14ac:dyDescent="0.3">
      <c r="A44" s="3"/>
      <c r="B44" s="6" t="s">
        <v>37</v>
      </c>
      <c r="C44" s="6"/>
      <c r="D44" s="6"/>
      <c r="E44" s="6"/>
      <c r="F44" s="6"/>
      <c r="G44" s="6"/>
      <c r="H44" s="6"/>
      <c r="I44" s="6"/>
    </row>
    <row r="45" spans="1:15" ht="15.75" customHeight="1" x14ac:dyDescent="0.3">
      <c r="A45" s="3"/>
      <c r="B45" s="6" t="s">
        <v>35</v>
      </c>
      <c r="C45" s="6"/>
      <c r="D45" s="6"/>
      <c r="E45" s="6"/>
      <c r="F45" s="6"/>
      <c r="G45" s="6"/>
      <c r="H45" s="6"/>
      <c r="I45" s="6"/>
    </row>
    <row r="46" spans="1:15" ht="16.5" customHeight="1" x14ac:dyDescent="0.3">
      <c r="A46" s="3"/>
      <c r="B46" s="6"/>
      <c r="C46" s="6"/>
      <c r="D46" s="6"/>
      <c r="E46" s="6"/>
      <c r="F46" s="6"/>
      <c r="G46" s="6"/>
      <c r="H46" s="6"/>
      <c r="I46" s="6"/>
    </row>
    <row r="47" spans="1:15" ht="15.6" x14ac:dyDescent="0.3">
      <c r="A47" s="3"/>
      <c r="B47" s="6" t="s">
        <v>13</v>
      </c>
      <c r="C47" s="6"/>
      <c r="D47" s="6"/>
      <c r="E47" s="6"/>
      <c r="F47" s="6"/>
      <c r="G47" s="6"/>
      <c r="H47" s="6"/>
      <c r="I47" s="6"/>
    </row>
    <row r="48" spans="1:15" ht="15.6" x14ac:dyDescent="0.3">
      <c r="A48" s="3"/>
      <c r="B48" s="6" t="s">
        <v>14</v>
      </c>
      <c r="C48" s="6"/>
      <c r="D48" s="6"/>
      <c r="E48" s="6"/>
      <c r="F48" s="6"/>
      <c r="G48" s="6"/>
      <c r="H48" s="6"/>
      <c r="I48" s="6"/>
    </row>
    <row r="49" spans="1:9" ht="15.6" x14ac:dyDescent="0.3">
      <c r="A49" s="3"/>
      <c r="B49" s="6" t="s">
        <v>7</v>
      </c>
      <c r="C49" s="6"/>
      <c r="D49" s="6"/>
      <c r="E49" s="6"/>
      <c r="F49" s="6"/>
      <c r="G49" s="6"/>
      <c r="H49" s="6"/>
      <c r="I49" s="6"/>
    </row>
    <row r="50" spans="1:9" ht="15.6" x14ac:dyDescent="0.3">
      <c r="A50" s="3"/>
      <c r="B50" s="6" t="s">
        <v>8</v>
      </c>
      <c r="C50" s="6"/>
      <c r="D50" s="6"/>
      <c r="E50" s="6"/>
      <c r="F50" s="6"/>
      <c r="G50" s="6"/>
      <c r="H50" s="6"/>
      <c r="I50" s="6"/>
    </row>
    <row r="51" spans="1:9" ht="16.2" x14ac:dyDescent="0.35">
      <c r="A51" s="3"/>
      <c r="B51" s="16" t="s">
        <v>28</v>
      </c>
      <c r="C51" s="16"/>
      <c r="D51" s="16"/>
      <c r="E51" s="16"/>
      <c r="F51" s="16"/>
      <c r="G51" s="16"/>
      <c r="H51" s="16"/>
      <c r="I51" s="6"/>
    </row>
    <row r="52" spans="1:9" ht="16.2" x14ac:dyDescent="0.35">
      <c r="A52" s="3"/>
      <c r="B52" s="16" t="s">
        <v>15</v>
      </c>
      <c r="C52" s="16"/>
      <c r="D52" s="16"/>
      <c r="E52" s="16"/>
      <c r="F52" s="16"/>
      <c r="G52" s="16"/>
      <c r="H52" s="16"/>
      <c r="I52" s="6"/>
    </row>
    <row r="53" spans="1:9" ht="16.2" x14ac:dyDescent="0.35">
      <c r="A53" s="3"/>
      <c r="B53" s="7"/>
      <c r="C53" s="7"/>
      <c r="D53" s="7"/>
      <c r="E53" s="7"/>
      <c r="F53" s="7"/>
      <c r="G53" s="7"/>
      <c r="H53" s="7"/>
      <c r="I53" s="6"/>
    </row>
    <row r="54" spans="1:9" ht="15.6" x14ac:dyDescent="0.3">
      <c r="A54" s="3"/>
      <c r="B54" s="6"/>
      <c r="C54" s="6"/>
      <c r="D54" s="6"/>
      <c r="E54" s="6"/>
      <c r="F54" s="6"/>
      <c r="G54" s="6"/>
      <c r="H54" s="6"/>
      <c r="I54" s="6"/>
    </row>
    <row r="55" spans="1:9" ht="15.6" x14ac:dyDescent="0.3">
      <c r="B55" s="24" t="s">
        <v>9</v>
      </c>
      <c r="C55" s="24"/>
      <c r="D55" s="24"/>
      <c r="E55" s="24"/>
      <c r="F55" s="24"/>
      <c r="G55" s="24"/>
      <c r="H55" s="24"/>
      <c r="I55" s="8"/>
    </row>
    <row r="56" spans="1:9" ht="15.6" x14ac:dyDescent="0.3">
      <c r="B56" s="8"/>
      <c r="C56" s="8"/>
      <c r="D56" s="8"/>
      <c r="E56" s="8"/>
      <c r="F56" s="8"/>
      <c r="G56" s="8"/>
      <c r="H56" s="8"/>
      <c r="I56" s="8"/>
    </row>
  </sheetData>
  <sheetProtection formatColumns="0" formatRows="0" insertColumns="0" insertRows="0" insertHyperlinks="0" deleteColumns="0" deleteRows="0" sort="0" autoFilter="0" pivotTables="0"/>
  <mergeCells count="10">
    <mergeCell ref="C6:N6"/>
    <mergeCell ref="A2:O2"/>
    <mergeCell ref="A3:O3"/>
    <mergeCell ref="A31:N31"/>
    <mergeCell ref="A32:N32"/>
    <mergeCell ref="A33:N33"/>
    <mergeCell ref="B55:H55"/>
    <mergeCell ref="A4:I4"/>
    <mergeCell ref="B6:B7"/>
    <mergeCell ref="O6:O7"/>
  </mergeCells>
  <phoneticPr fontId="3" type="noConversion"/>
  <pageMargins left="0.82677165354330717" right="0.11811023622047245" top="0.59055118110236227" bottom="0.27559055118110237" header="0" footer="0"/>
  <pageSetup paperSize="9" scale="90" fitToHeight="0" orientation="portrait" r:id="rId1"/>
  <headerFooter alignWithMargins="0">
    <oddHeader>&amp;C&amp;"Times New Roman,Paryškintasis"&amp;12
PRIEDAS „ŽINIARAŠTIS (ĮKAINOTŲ VEIKLŲ SĄRAŠAS)“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Ziniarastis_veiklu_sarasas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KJasikas</dc:creator>
  <cp:lastModifiedBy>Dovilė Arnašė</cp:lastModifiedBy>
  <cp:lastPrinted>2023-09-20T06:35:07Z</cp:lastPrinted>
  <dcterms:created xsi:type="dcterms:W3CDTF">2012-03-01T11:00:06Z</dcterms:created>
  <dcterms:modified xsi:type="dcterms:W3CDTF">2026-07-17T10:58:06Z</dcterms:modified>
</cp:coreProperties>
</file>