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gaidelyte\Desktop\PIRKIMAI\2026\3. TAK\Vertimo paslaugos teismams retos kalbos2\Excel lenteles\"/>
    </mc:Choice>
  </mc:AlternateContent>
  <xr:revisionPtr revIDLastSave="0" documentId="13_ncr:1_{EB18231E-B6FF-41C3-B8B5-8D377B0D9952}" xr6:coauthVersionLast="47" xr6:coauthVersionMax="47" xr10:uidLastSave="{00000000-0000-0000-0000-000000000000}"/>
  <bookViews>
    <workbookView xWindow="-110" yWindow="-110" windowWidth="19420" windowHeight="11500" xr2:uid="{9520ECD3-6E99-4136-80AF-7859F994C792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5" i="1" l="1"/>
  <c r="G105" i="1"/>
  <c r="E122" i="1"/>
  <c r="G122" i="1" s="1"/>
  <c r="E123" i="1"/>
  <c r="G123" i="1" s="1"/>
  <c r="E124" i="1"/>
  <c r="G124" i="1" s="1"/>
  <c r="E125" i="1"/>
  <c r="G125" i="1" s="1"/>
  <c r="E126" i="1"/>
  <c r="G126" i="1" s="1"/>
  <c r="E127" i="1"/>
  <c r="G127" i="1" s="1"/>
  <c r="E128" i="1"/>
  <c r="G128" i="1" s="1"/>
  <c r="E129" i="1"/>
  <c r="G129" i="1" s="1"/>
  <c r="E130" i="1"/>
  <c r="G130" i="1" s="1"/>
  <c r="E131" i="1"/>
  <c r="G131" i="1" s="1"/>
  <c r="E78" i="1"/>
  <c r="G78" i="1" s="1"/>
  <c r="E79" i="1"/>
  <c r="G79" i="1" s="1"/>
  <c r="E80" i="1"/>
  <c r="G80" i="1" s="1"/>
  <c r="E81" i="1"/>
  <c r="G81" i="1" s="1"/>
  <c r="E82" i="1"/>
  <c r="G82" i="1" s="1"/>
  <c r="E83" i="1"/>
  <c r="G83" i="1" s="1"/>
  <c r="E84" i="1"/>
  <c r="G84" i="1" s="1"/>
  <c r="E85" i="1"/>
  <c r="G85" i="1" s="1"/>
  <c r="E86" i="1"/>
  <c r="G86" i="1" s="1"/>
  <c r="E87" i="1"/>
  <c r="G87" i="1" s="1"/>
  <c r="E33" i="1"/>
  <c r="G33" i="1" s="1"/>
  <c r="E34" i="1"/>
  <c r="G34" i="1" s="1"/>
  <c r="E35" i="1"/>
  <c r="G35" i="1" s="1"/>
  <c r="E36" i="1"/>
  <c r="G36" i="1" s="1"/>
  <c r="E37" i="1"/>
  <c r="G37" i="1" s="1"/>
  <c r="E38" i="1"/>
  <c r="G38" i="1" s="1"/>
  <c r="E39" i="1"/>
  <c r="G39" i="1" s="1"/>
  <c r="E40" i="1"/>
  <c r="G40" i="1" s="1"/>
  <c r="E41" i="1"/>
  <c r="G41" i="1" s="1"/>
  <c r="E17" i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29" i="1"/>
  <c r="G29" i="1" s="1"/>
  <c r="E30" i="1"/>
  <c r="G30" i="1" s="1"/>
  <c r="E31" i="1"/>
  <c r="G31" i="1" s="1"/>
  <c r="E32" i="1"/>
  <c r="G32" i="1" s="1"/>
  <c r="E42" i="1"/>
  <c r="G42" i="1" s="1"/>
  <c r="E121" i="1"/>
  <c r="G121" i="1" s="1"/>
  <c r="E120" i="1"/>
  <c r="G120" i="1" s="1"/>
  <c r="E119" i="1"/>
  <c r="G119" i="1" s="1"/>
  <c r="E118" i="1"/>
  <c r="G118" i="1" s="1"/>
  <c r="E117" i="1"/>
  <c r="G117" i="1" s="1"/>
  <c r="E116" i="1"/>
  <c r="G116" i="1" s="1"/>
  <c r="E115" i="1"/>
  <c r="G115" i="1" s="1"/>
  <c r="E114" i="1"/>
  <c r="G114" i="1" s="1"/>
  <c r="E113" i="1"/>
  <c r="G113" i="1" s="1"/>
  <c r="E112" i="1"/>
  <c r="G112" i="1" s="1"/>
  <c r="E111" i="1"/>
  <c r="G111" i="1" s="1"/>
  <c r="E110" i="1"/>
  <c r="G110" i="1" s="1"/>
  <c r="E109" i="1"/>
  <c r="G109" i="1" s="1"/>
  <c r="E108" i="1"/>
  <c r="G108" i="1" s="1"/>
  <c r="E107" i="1"/>
  <c r="G107" i="1" s="1"/>
  <c r="E106" i="1"/>
  <c r="G106" i="1" s="1"/>
  <c r="E104" i="1"/>
  <c r="G104" i="1" s="1"/>
  <c r="E103" i="1"/>
  <c r="G103" i="1" s="1"/>
  <c r="E102" i="1"/>
  <c r="G102" i="1" s="1"/>
  <c r="E101" i="1"/>
  <c r="G101" i="1" s="1"/>
  <c r="E100" i="1"/>
  <c r="G100" i="1" s="1"/>
  <c r="E99" i="1"/>
  <c r="G99" i="1" s="1"/>
  <c r="E98" i="1"/>
  <c r="G98" i="1" s="1"/>
  <c r="G132" i="1" s="1"/>
  <c r="B141" i="1" s="1"/>
  <c r="E62" i="1"/>
  <c r="G62" i="1" s="1"/>
  <c r="E63" i="1"/>
  <c r="G63" i="1" s="1"/>
  <c r="E64" i="1"/>
  <c r="G64" i="1" s="1"/>
  <c r="E65" i="1"/>
  <c r="G65" i="1" s="1"/>
  <c r="E66" i="1"/>
  <c r="G66" i="1" s="1"/>
  <c r="E67" i="1"/>
  <c r="G67" i="1" s="1"/>
  <c r="E68" i="1"/>
  <c r="G68" i="1" s="1"/>
  <c r="E69" i="1"/>
  <c r="G69" i="1" s="1"/>
  <c r="E70" i="1"/>
  <c r="G70" i="1" s="1"/>
  <c r="E71" i="1"/>
  <c r="G71" i="1" s="1"/>
  <c r="E72" i="1"/>
  <c r="G72" i="1" s="1"/>
  <c r="E73" i="1"/>
  <c r="G73" i="1" s="1"/>
  <c r="E74" i="1"/>
  <c r="G74" i="1" s="1"/>
  <c r="E75" i="1"/>
  <c r="G75" i="1" s="1"/>
  <c r="E76" i="1"/>
  <c r="G76" i="1" s="1"/>
  <c r="E77" i="1"/>
  <c r="G77" i="1" s="1"/>
  <c r="E61" i="1"/>
  <c r="G61" i="1" s="1"/>
  <c r="E55" i="1"/>
  <c r="G55" i="1" s="1"/>
  <c r="E56" i="1"/>
  <c r="G56" i="1" s="1"/>
  <c r="E57" i="1"/>
  <c r="G57" i="1" s="1"/>
  <c r="E58" i="1"/>
  <c r="G58" i="1" s="1"/>
  <c r="E59" i="1"/>
  <c r="G59" i="1" s="1"/>
  <c r="E60" i="1"/>
  <c r="G60" i="1" s="1"/>
  <c r="E54" i="1"/>
  <c r="G54" i="1" s="1"/>
  <c r="G88" i="1" s="1"/>
  <c r="B140" i="1" s="1"/>
  <c r="E16" i="1"/>
  <c r="G16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9" i="1"/>
  <c r="G9" i="1" s="1"/>
  <c r="G43" i="1" s="1"/>
  <c r="B139" i="1" s="1"/>
  <c r="B142" i="1" l="1"/>
</calcChain>
</file>

<file path=xl/sharedStrings.xml><?xml version="1.0" encoding="utf-8"?>
<sst xmlns="http://schemas.openxmlformats.org/spreadsheetml/2006/main" count="254" uniqueCount="95">
  <si>
    <t>1 lentelė. VERTIMAS RAŠTU</t>
  </si>
  <si>
    <t>Eil. Nr.</t>
  </si>
  <si>
    <t>Kalbų pavadinimai</t>
  </si>
  <si>
    <t>Vieno sąlyginio puslapio (1800 spaudos ženklų be tarpų verčiamo teksto) įkainis Eur</t>
  </si>
  <si>
    <t>Kiekvienai kalbai taikomas koeficientas</t>
  </si>
  <si>
    <t>Perskaičiuota kalbos kaina Eur su PVM</t>
  </si>
  <si>
    <t>Vertimas raštu iš/į užsienio kalbos į/iš lietuvių kalbą</t>
  </si>
  <si>
    <t>(5*6)</t>
  </si>
  <si>
    <t>Eur be PVM</t>
  </si>
  <si>
    <t>Eur su PVM</t>
  </si>
  <si>
    <t>(3*4)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</si>
  <si>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</si>
  <si>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</si>
  <si>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</si>
  <si>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</si>
  <si>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</si>
  <si>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</si>
  <si>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</si>
  <si>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</si>
  <si>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</si>
  <si>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</si>
  <si>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</si>
  <si>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</si>
  <si>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</si>
  <si>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</si>
  <si>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</si>
  <si>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</si>
  <si>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</si>
  <si>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</si>
  <si>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</si>
  <si>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</si>
  <si>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</si>
  <si>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</si>
  <si>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</si>
  <si>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</si>
  <si>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</si>
  <si>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 lentelė. NUOSEKLUSIS VERTIMAS ŽODŽIU</t>
  </si>
  <si>
    <t>Vertimas iš/į užsienio kalbos į/iš lietuvių kalbą</t>
  </si>
  <si>
    <t>(1 val. vertimo įkainis)</t>
  </si>
  <si>
    <t>PVM tarifas procentais</t>
  </si>
  <si>
    <t>Paslaugos</t>
  </si>
  <si>
    <t>Paslaugų kaina</t>
  </si>
  <si>
    <t>Vertimas raštu</t>
  </si>
  <si>
    <t>Nuoseklusis vertimas žodžiu</t>
  </si>
  <si>
    <t>PVM reikšmės</t>
  </si>
  <si>
    <r>
      <t xml:space="preserve">PVM </t>
    </r>
    <r>
      <rPr>
        <sz val="11"/>
        <color rgb="FF000000"/>
        <rFont val="Times New Roman"/>
        <family val="1"/>
        <charset val="186"/>
      </rPr>
      <t> </t>
    </r>
    <r>
      <rPr>
        <b/>
        <sz val="11"/>
        <color rgb="FF000000"/>
        <rFont val="Times New Roman"/>
        <family val="1"/>
        <charset val="186"/>
      </rPr>
      <t>tarifas procentais</t>
    </r>
  </si>
  <si>
    <r>
      <t>3 lentelė. NUOSEKLUSIS VERTIMAS ŽODŽIU (</t>
    </r>
    <r>
      <rPr>
        <b/>
        <sz val="11"/>
        <color rgb="FFFF0000"/>
        <rFont val="Times New Roman"/>
        <family val="1"/>
        <charset val="186"/>
      </rPr>
      <t>NUOTOLIU</t>
    </r>
    <r>
      <rPr>
        <b/>
        <sz val="11"/>
        <color theme="1"/>
        <rFont val="Times New Roman"/>
        <family val="1"/>
        <charset val="186"/>
      </rPr>
      <t>)</t>
    </r>
  </si>
  <si>
    <t>4 lentelė. BENDRA PASLAUGŲ KAINA</t>
  </si>
  <si>
    <t>Nuoseklusis vertimas žodžiu (nuotoliu)</t>
  </si>
  <si>
    <t>Perskaičiuota kaina:</t>
  </si>
  <si>
    <t>Uzbekų</t>
  </si>
  <si>
    <t>Kurdų kalbos dialektas - sorani</t>
  </si>
  <si>
    <t>Tadžikų</t>
  </si>
  <si>
    <t>Puštūnų</t>
  </si>
  <si>
    <t>Dari</t>
  </si>
  <si>
    <t>Urdų</t>
  </si>
  <si>
    <t>Sinhalų</t>
  </si>
  <si>
    <t>Somalių</t>
  </si>
  <si>
    <t>Hindi</t>
  </si>
  <si>
    <t>Tamilų</t>
  </si>
  <si>
    <t>Mandingų</t>
  </si>
  <si>
    <t>Igbo kalba (dialektas)</t>
  </si>
  <si>
    <t>Bengalų</t>
  </si>
  <si>
    <t>Azerbaidžaniečių</t>
  </si>
  <si>
    <t>Jorubų</t>
  </si>
  <si>
    <t>Tigrajų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</si>
  <si>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</si>
  <si>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</si>
  <si>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</si>
  <si>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</si>
  <si>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</si>
  <si>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</si>
  <si>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</si>
  <si>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</si>
  <si>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</si>
  <si>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Kurdų kalbos dialektas – badini</t>
  </si>
  <si>
    <t>Kurdų kalbos dialektas – kurmandži</t>
  </si>
  <si>
    <t>Vietnamiečių</t>
  </si>
  <si>
    <t>Kazachų</t>
  </si>
  <si>
    <t>Pandžabų</t>
  </si>
  <si>
    <t>Nepalų</t>
  </si>
  <si>
    <t>Soninke</t>
  </si>
  <si>
    <t>Lingala</t>
  </si>
  <si>
    <t>Čečėnų</t>
  </si>
  <si>
    <t>Evinų (eve)</t>
  </si>
  <si>
    <t>Etiopų (ambaric dialektas)</t>
  </si>
  <si>
    <t>Bambarų</t>
  </si>
  <si>
    <t>Nigerijos yorua</t>
  </si>
  <si>
    <t>Hebrajų</t>
  </si>
  <si>
    <t>Turkmėnų</t>
  </si>
  <si>
    <t>Kirgizų</t>
  </si>
  <si>
    <t xml:space="preserve">Suahelių </t>
  </si>
  <si>
    <t>Bendra 2 pirkimo dalies pasiūlymo kaina</t>
  </si>
  <si>
    <r>
      <t xml:space="preserve">Pasiūlymo </t>
    </r>
    <r>
      <rPr>
        <sz val="8"/>
        <color theme="1"/>
        <rFont val="Times New Roman"/>
        <family val="1"/>
        <charset val="186"/>
      </rPr>
      <t> </t>
    </r>
    <r>
      <rPr>
        <b/>
        <sz val="11"/>
        <color theme="1"/>
        <rFont val="Times New Roman"/>
        <family val="1"/>
        <charset val="186"/>
      </rPr>
      <t>formos priedas pirkimo daliai Nr.: 2</t>
    </r>
  </si>
  <si>
    <t>Persų (farsi)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</si>
</sst>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BFBFB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1" fillId="0" borderId="4" xfId="0" applyNumberFormat="1" applyFont="1" applyBorder="1" applyAlignment="1">
      <alignment vertical="center" wrapText="1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EF04-D369-4987-9822-0025E86E3CEC}">
  <dimension ref="A1:H142"/>
  <sheetViews>
    <sheetView tabSelected="1" workbookViewId="0">
      <selection activeCell="J7" sqref="J7"/>
    </sheetView>
  </sheetViews>
  <sheetFormatPr defaultRowHeight="14.5" x14ac:dyDescent="0.35"/>
  <cols>
    <col min="1" max="1" width="12.36328125" customWidth="1"/>
    <col min="3" max="3" width="10.453125" customWidth="1"/>
    <col min="4" max="4" width="10.54296875" customWidth="1"/>
    <col min="6" max="6" width="11.26953125" customWidth="1"/>
    <col min="7" max="7" width="10.1796875" bestFit="1" customWidth="1"/>
  </cols>
  <sheetData>
    <row r="1" spans="1:7" x14ac:dyDescent="0.35">
      <c r="A1" s="33" t="s">
        <v>93</v>
      </c>
      <c r="B1" s="33"/>
      <c r="C1" s="33"/>
      <c r="D1" s="33"/>
      <c r="E1" s="33"/>
      <c r="F1" s="33"/>
      <c r="G1" s="33"/>
    </row>
    <row r="2" spans="1:7" ht="15" thickBot="1" x14ac:dyDescent="0.4">
      <c r="A2" s="34"/>
      <c r="B2" s="34"/>
      <c r="C2" s="34"/>
      <c r="D2" s="34"/>
      <c r="E2" s="34"/>
      <c r="F2" s="34"/>
      <c r="G2" s="34"/>
    </row>
    <row r="3" spans="1:7" ht="15.5" thickBot="1" x14ac:dyDescent="0.4">
      <c r="A3" s="24"/>
      <c r="B3" s="35" t="s">
        <v>0</v>
      </c>
      <c r="C3" s="36"/>
      <c r="D3" s="36"/>
      <c r="E3" s="36"/>
      <c r="F3" s="36"/>
      <c r="G3" s="37"/>
    </row>
    <row r="4" spans="1:7" ht="56.5" thickBot="1" x14ac:dyDescent="0.4">
      <c r="A4" s="25" t="s">
        <v>1</v>
      </c>
      <c r="B4" s="1" t="s">
        <v>2</v>
      </c>
      <c r="C4" s="35" t="s">
        <v>3</v>
      </c>
      <c r="D4" s="36"/>
      <c r="E4" s="38"/>
      <c r="F4" s="1" t="s">
        <v>4</v>
      </c>
      <c r="G4" s="1" t="s">
        <v>5</v>
      </c>
    </row>
    <row r="5" spans="1:7" ht="27.65" customHeight="1" thickBot="1" x14ac:dyDescent="0.4">
      <c r="A5" s="26"/>
      <c r="B5" s="2"/>
      <c r="C5" s="53" t="s">
        <v>6</v>
      </c>
      <c r="D5" s="54"/>
      <c r="E5" s="55"/>
      <c r="F5" s="2"/>
      <c r="G5" s="3" t="s">
        <v>7</v>
      </c>
    </row>
    <row r="6" spans="1:7" ht="16" thickBot="1" x14ac:dyDescent="0.4">
      <c r="A6" s="27">
        <v>1</v>
      </c>
      <c r="B6" s="4">
        <v>2</v>
      </c>
      <c r="C6" s="4">
        <v>3</v>
      </c>
      <c r="D6" s="4">
        <v>4</v>
      </c>
      <c r="E6" s="5">
        <v>5</v>
      </c>
      <c r="F6" s="4">
        <v>6</v>
      </c>
      <c r="G6" s="4">
        <v>7</v>
      </c>
    </row>
    <row r="7" spans="1:7" ht="28" x14ac:dyDescent="0.35">
      <c r="A7" s="56"/>
      <c r="B7" s="58"/>
      <c r="C7" s="41" t="s">
        <v>8</v>
      </c>
      <c r="D7" s="60" t="s">
        <v>45</v>
      </c>
      <c r="E7" s="6" t="s">
        <v>9</v>
      </c>
      <c r="F7" s="39"/>
      <c r="G7" s="39"/>
    </row>
    <row r="8" spans="1:7" ht="15" thickBot="1" x14ac:dyDescent="0.4">
      <c r="A8" s="57"/>
      <c r="B8" s="59"/>
      <c r="C8" s="42"/>
      <c r="D8" s="61"/>
      <c r="E8" s="3" t="s">
        <v>10</v>
      </c>
      <c r="F8" s="40"/>
      <c r="G8" s="40"/>
    </row>
    <row r="9" spans="1:7" ht="62.5" thickBot="1" x14ac:dyDescent="0.4">
      <c r="A9" s="28" t="s">
        <v>11</v>
      </c>
      <c r="B9" s="30" t="s">
        <v>51</v>
      </c>
      <c r="C9" s="14"/>
      <c r="D9" s="16"/>
      <c r="E9" s="13" t="str">
        <f>IF(ISBLANK(D9),"PVM %!",ROUND((((D9*C9)/100)+C9),2))</f>
        <v>PVM %!</v>
      </c>
      <c r="F9" s="30">
        <v>0.8</v>
      </c>
      <c r="G9" s="13" t="e">
        <f>ROUND((E9*F9),2)</f>
        <v>#VALUE!</v>
      </c>
    </row>
    <row r="10" spans="1:7" ht="62.5" thickBot="1" x14ac:dyDescent="0.4">
      <c r="A10" s="28" t="s">
        <v>12</v>
      </c>
      <c r="B10" s="17" t="s">
        <v>75</v>
      </c>
      <c r="C10" s="14"/>
      <c r="D10" s="16"/>
      <c r="E10" s="13" t="str">
        <f t="shared" ref="E10:E42" si="0">IF(ISBLANK(D10),"PVM %!",ROUND((((D10*C10)/100)+C10),2))</f>
        <v>PVM %!</v>
      </c>
      <c r="F10" s="17">
        <v>0.9</v>
      </c>
      <c r="G10" s="13" t="e">
        <f t="shared" ref="G10:G42" si="1">ROUND((E10*F10),2)</f>
        <v>#VALUE!</v>
      </c>
    </row>
    <row r="11" spans="1:7" ht="93.5" thickBot="1" x14ac:dyDescent="0.4">
      <c r="A11" s="28" t="s">
        <v>13</v>
      </c>
      <c r="B11" s="17" t="s">
        <v>76</v>
      </c>
      <c r="C11" s="14"/>
      <c r="D11" s="16"/>
      <c r="E11" s="13" t="str">
        <f t="shared" si="0"/>
        <v>PVM %!</v>
      </c>
      <c r="F11" s="17">
        <v>14.9</v>
      </c>
      <c r="G11" s="13" t="e">
        <f t="shared" si="1"/>
        <v>#VALUE!</v>
      </c>
    </row>
    <row r="12" spans="1:7" ht="16" thickBot="1" x14ac:dyDescent="0.4">
      <c r="A12" s="28" t="s">
        <v>14</v>
      </c>
      <c r="B12" s="17" t="s">
        <v>52</v>
      </c>
      <c r="C12" s="14"/>
      <c r="D12" s="16"/>
      <c r="E12" s="13" t="str">
        <f t="shared" si="0"/>
        <v>PVM %!</v>
      </c>
      <c r="F12" s="17">
        <v>2.4</v>
      </c>
      <c r="G12" s="13" t="e">
        <f t="shared" si="1"/>
        <v>#VALUE!</v>
      </c>
    </row>
    <row r="13" spans="1:7" ht="16" thickBot="1" x14ac:dyDescent="0.4">
      <c r="A13" s="28" t="s">
        <v>15</v>
      </c>
      <c r="B13" s="17" t="s">
        <v>53</v>
      </c>
      <c r="C13" s="14"/>
      <c r="D13" s="16"/>
      <c r="E13" s="13" t="str">
        <f t="shared" si="0"/>
        <v>PVM %!</v>
      </c>
      <c r="F13" s="17">
        <v>10.4</v>
      </c>
      <c r="G13" s="13" t="e">
        <f t="shared" si="1"/>
        <v>#VALUE!</v>
      </c>
    </row>
    <row r="14" spans="1:7" ht="16" thickBot="1" x14ac:dyDescent="0.4">
      <c r="A14" s="28" t="s">
        <v>16</v>
      </c>
      <c r="B14" s="17" t="s">
        <v>54</v>
      </c>
      <c r="C14" s="14"/>
      <c r="D14" s="16"/>
      <c r="E14" s="13" t="str">
        <f t="shared" si="0"/>
        <v>PVM %!</v>
      </c>
      <c r="F14" s="17">
        <v>1.4</v>
      </c>
      <c r="G14" s="13" t="e">
        <f t="shared" si="1"/>
        <v>#VALUE!</v>
      </c>
    </row>
    <row r="15" spans="1:7" ht="31.5" thickBot="1" x14ac:dyDescent="0.4">
      <c r="A15" s="29" t="s">
        <v>17</v>
      </c>
      <c r="B15" s="17" t="s">
        <v>77</v>
      </c>
      <c r="C15" s="15"/>
      <c r="D15" s="16"/>
      <c r="E15" s="13" t="str">
        <f t="shared" si="0"/>
        <v>PVM %!</v>
      </c>
      <c r="F15" s="17">
        <v>0.8</v>
      </c>
      <c r="G15" s="13" t="e">
        <f t="shared" si="1"/>
        <v>#VALUE!</v>
      </c>
    </row>
    <row r="16" spans="1:7" ht="16.5" thickTop="1" thickBot="1" x14ac:dyDescent="0.4">
      <c r="A16" s="28" t="s">
        <v>18</v>
      </c>
      <c r="B16" s="17" t="s">
        <v>55</v>
      </c>
      <c r="C16" s="14"/>
      <c r="D16" s="16"/>
      <c r="E16" s="13" t="str">
        <f t="shared" si="0"/>
        <v>PVM %!</v>
      </c>
      <c r="F16" s="17">
        <v>6.7</v>
      </c>
      <c r="G16" s="13" t="e">
        <f t="shared" si="1"/>
        <v>#VALUE!</v>
      </c>
    </row>
    <row r="17" spans="1:7" ht="31.5" thickBot="1" x14ac:dyDescent="0.4">
      <c r="A17" s="28" t="s">
        <v>19</v>
      </c>
      <c r="B17" s="17" t="s">
        <v>94</v>
      </c>
      <c r="C17" s="14"/>
      <c r="D17" s="16"/>
      <c r="E17" s="13" t="str">
        <f t="shared" si="0"/>
        <v>PVM %!</v>
      </c>
      <c r="F17" s="17">
        <v>5.2</v>
      </c>
      <c r="G17" s="13" t="e">
        <f t="shared" si="1"/>
        <v>#VALUE!</v>
      </c>
    </row>
    <row r="18" spans="1:7" ht="16" thickBot="1" x14ac:dyDescent="0.4">
      <c r="A18" s="28" t="s">
        <v>20</v>
      </c>
      <c r="B18" s="17" t="s">
        <v>56</v>
      </c>
      <c r="C18" s="14"/>
      <c r="D18" s="16"/>
      <c r="E18" s="13" t="str">
        <f t="shared" si="0"/>
        <v>PVM %!</v>
      </c>
      <c r="F18" s="17">
        <v>3.7</v>
      </c>
      <c r="G18" s="13" t="e">
        <f t="shared" si="1"/>
        <v>#VALUE!</v>
      </c>
    </row>
    <row r="19" spans="1:7" ht="16" thickBot="1" x14ac:dyDescent="0.4">
      <c r="A19" s="28" t="s">
        <v>21</v>
      </c>
      <c r="B19" s="17" t="s">
        <v>57</v>
      </c>
      <c r="C19" s="14"/>
      <c r="D19" s="16"/>
      <c r="E19" s="13" t="str">
        <f t="shared" si="0"/>
        <v>PVM %!</v>
      </c>
      <c r="F19" s="17">
        <v>3.1</v>
      </c>
      <c r="G19" s="13" t="e">
        <f t="shared" si="1"/>
        <v>#VALUE!</v>
      </c>
    </row>
    <row r="20" spans="1:7" ht="16" thickBot="1" x14ac:dyDescent="0.4">
      <c r="A20" s="28" t="s">
        <v>22</v>
      </c>
      <c r="B20" s="17" t="s">
        <v>58</v>
      </c>
      <c r="C20" s="14"/>
      <c r="D20" s="16"/>
      <c r="E20" s="13" t="str">
        <f t="shared" si="0"/>
        <v>PVM %!</v>
      </c>
      <c r="F20" s="17">
        <v>3.7</v>
      </c>
      <c r="G20" s="13" t="e">
        <f t="shared" si="1"/>
        <v>#VALUE!</v>
      </c>
    </row>
    <row r="21" spans="1:7" ht="16" thickBot="1" x14ac:dyDescent="0.4">
      <c r="A21" s="28" t="s">
        <v>23</v>
      </c>
      <c r="B21" s="17" t="s">
        <v>59</v>
      </c>
      <c r="C21" s="14"/>
      <c r="D21" s="16"/>
      <c r="E21" s="13" t="str">
        <f t="shared" si="0"/>
        <v>PVM %!</v>
      </c>
      <c r="F21" s="17">
        <v>1.9</v>
      </c>
      <c r="G21" s="13" t="e">
        <f t="shared" si="1"/>
        <v>#VALUE!</v>
      </c>
    </row>
    <row r="22" spans="1:7" ht="31.5" thickBot="1" x14ac:dyDescent="0.4">
      <c r="A22" s="28" t="s">
        <v>24</v>
      </c>
      <c r="B22" s="17" t="s">
        <v>60</v>
      </c>
      <c r="C22" s="14"/>
      <c r="D22" s="16"/>
      <c r="E22" s="13" t="str">
        <f t="shared" si="0"/>
        <v>PVM %!</v>
      </c>
      <c r="F22" s="17">
        <v>0.8</v>
      </c>
      <c r="G22" s="13" t="e">
        <f t="shared" si="1"/>
        <v>#VALUE!</v>
      </c>
    </row>
    <row r="23" spans="1:7" ht="16" thickBot="1" x14ac:dyDescent="0.4">
      <c r="A23" s="28" t="s">
        <v>25</v>
      </c>
      <c r="B23" s="17" t="s">
        <v>78</v>
      </c>
      <c r="C23" s="14"/>
      <c r="D23" s="16"/>
      <c r="E23" s="13" t="str">
        <f t="shared" si="0"/>
        <v>PVM %!</v>
      </c>
      <c r="F23" s="17">
        <v>0.8</v>
      </c>
      <c r="G23" s="13" t="e">
        <f t="shared" si="1"/>
        <v>#VALUE!</v>
      </c>
    </row>
    <row r="24" spans="1:7" ht="62.5" thickBot="1" x14ac:dyDescent="0.4">
      <c r="A24" s="28" t="s">
        <v>26</v>
      </c>
      <c r="B24" s="17" t="s">
        <v>61</v>
      </c>
      <c r="C24" s="14"/>
      <c r="D24" s="16"/>
      <c r="E24" s="13" t="str">
        <f t="shared" si="0"/>
        <v>PVM %!</v>
      </c>
      <c r="F24" s="17">
        <v>0.8</v>
      </c>
      <c r="G24" s="13" t="e">
        <f t="shared" si="1"/>
        <v>#VALUE!</v>
      </c>
    </row>
    <row r="25" spans="1:7" ht="31.5" thickBot="1" x14ac:dyDescent="0.4">
      <c r="A25" s="28" t="s">
        <v>27</v>
      </c>
      <c r="B25" s="17" t="s">
        <v>79</v>
      </c>
      <c r="C25" s="14"/>
      <c r="D25" s="16"/>
      <c r="E25" s="13" t="str">
        <f t="shared" si="0"/>
        <v>PVM %!</v>
      </c>
      <c r="F25" s="17">
        <v>1.4</v>
      </c>
      <c r="G25" s="13" t="e">
        <f t="shared" si="1"/>
        <v>#VALUE!</v>
      </c>
    </row>
    <row r="26" spans="1:7" ht="16" thickBot="1" x14ac:dyDescent="0.4">
      <c r="A26" s="28" t="s">
        <v>28</v>
      </c>
      <c r="B26" s="17" t="s">
        <v>62</v>
      </c>
      <c r="C26" s="14"/>
      <c r="D26" s="16"/>
      <c r="E26" s="13" t="str">
        <f t="shared" si="0"/>
        <v>PVM %!</v>
      </c>
      <c r="F26" s="17">
        <v>0.8</v>
      </c>
      <c r="G26" s="13" t="e">
        <f t="shared" si="1"/>
        <v>#VALUE!</v>
      </c>
    </row>
    <row r="27" spans="1:7" ht="31.5" thickBot="1" x14ac:dyDescent="0.4">
      <c r="A27" s="28" t="s">
        <v>29</v>
      </c>
      <c r="B27" s="17" t="s">
        <v>63</v>
      </c>
      <c r="C27" s="14"/>
      <c r="D27" s="16"/>
      <c r="E27" s="13" t="str">
        <f t="shared" si="0"/>
        <v>PVM %!</v>
      </c>
      <c r="F27" s="17">
        <v>13.9</v>
      </c>
      <c r="G27" s="13" t="e">
        <f t="shared" si="1"/>
        <v>#VALUE!</v>
      </c>
    </row>
    <row r="28" spans="1:7" ht="16" thickBot="1" x14ac:dyDescent="0.4">
      <c r="A28" s="28" t="s">
        <v>30</v>
      </c>
      <c r="B28" s="17" t="s">
        <v>64</v>
      </c>
      <c r="C28" s="14"/>
      <c r="D28" s="16"/>
      <c r="E28" s="13" t="str">
        <f t="shared" si="0"/>
        <v>PVM %!</v>
      </c>
      <c r="F28" s="17">
        <v>0.8</v>
      </c>
      <c r="G28" s="13" t="e">
        <f t="shared" si="1"/>
        <v>#VALUE!</v>
      </c>
    </row>
    <row r="29" spans="1:7" ht="16" thickBot="1" x14ac:dyDescent="0.4">
      <c r="A29" s="28" t="s">
        <v>31</v>
      </c>
      <c r="B29" s="17" t="s">
        <v>80</v>
      </c>
      <c r="C29" s="14"/>
      <c r="D29" s="16"/>
      <c r="E29" s="13" t="str">
        <f t="shared" si="0"/>
        <v>PVM %!</v>
      </c>
      <c r="F29" s="17">
        <v>0.8</v>
      </c>
      <c r="G29" s="13" t="e">
        <f t="shared" si="1"/>
        <v>#VALUE!</v>
      </c>
    </row>
    <row r="30" spans="1:7" ht="16" thickBot="1" x14ac:dyDescent="0.4">
      <c r="A30" s="28" t="s">
        <v>32</v>
      </c>
      <c r="B30" s="17" t="s">
        <v>81</v>
      </c>
      <c r="C30" s="14"/>
      <c r="D30" s="16"/>
      <c r="E30" s="13" t="str">
        <f t="shared" si="0"/>
        <v>PVM %!</v>
      </c>
      <c r="F30" s="17">
        <v>0.8</v>
      </c>
      <c r="G30" s="13" t="e">
        <f t="shared" si="1"/>
        <v>#VALUE!</v>
      </c>
    </row>
    <row r="31" spans="1:7" ht="16" thickBot="1" x14ac:dyDescent="0.4">
      <c r="A31" s="28" t="s">
        <v>33</v>
      </c>
      <c r="B31" s="17" t="s">
        <v>82</v>
      </c>
      <c r="C31" s="14"/>
      <c r="D31" s="16"/>
      <c r="E31" s="13" t="str">
        <f t="shared" si="0"/>
        <v>PVM %!</v>
      </c>
      <c r="F31" s="17">
        <v>0.8</v>
      </c>
      <c r="G31" s="13" t="e">
        <f t="shared" si="1"/>
        <v>#VALUE!</v>
      </c>
    </row>
    <row r="32" spans="1:7" ht="16" thickBot="1" x14ac:dyDescent="0.4">
      <c r="A32" s="28" t="s">
        <v>34</v>
      </c>
      <c r="B32" s="17" t="s">
        <v>83</v>
      </c>
      <c r="C32" s="14"/>
      <c r="D32" s="16"/>
      <c r="E32" s="13" t="str">
        <f t="shared" si="0"/>
        <v>PVM %!</v>
      </c>
      <c r="F32" s="17">
        <v>0.8</v>
      </c>
      <c r="G32" s="13" t="e">
        <f t="shared" si="1"/>
        <v>#VALUE!</v>
      </c>
    </row>
    <row r="33" spans="1:7" ht="31.5" thickBot="1" x14ac:dyDescent="0.4">
      <c r="A33" s="28" t="s">
        <v>35</v>
      </c>
      <c r="B33" s="17" t="s">
        <v>84</v>
      </c>
      <c r="C33" s="14"/>
      <c r="D33" s="16"/>
      <c r="E33" s="13" t="str">
        <f t="shared" si="0"/>
        <v>PVM %!</v>
      </c>
      <c r="F33" s="17">
        <v>0.8</v>
      </c>
      <c r="G33" s="13" t="e">
        <f t="shared" si="1"/>
        <v>#VALUE!</v>
      </c>
    </row>
    <row r="34" spans="1:7" ht="62.5" thickBot="1" x14ac:dyDescent="0.4">
      <c r="A34" s="28" t="s">
        <v>66</v>
      </c>
      <c r="B34" s="17" t="s">
        <v>85</v>
      </c>
      <c r="C34" s="14"/>
      <c r="D34" s="16"/>
      <c r="E34" s="13" t="str">
        <f t="shared" si="0"/>
        <v>PVM %!</v>
      </c>
      <c r="F34" s="17">
        <v>0.8</v>
      </c>
      <c r="G34" s="13" t="e">
        <f t="shared" si="1"/>
        <v>#VALUE!</v>
      </c>
    </row>
    <row r="35" spans="1:7" ht="16" thickBot="1" x14ac:dyDescent="0.4">
      <c r="A35" s="28" t="s">
        <v>67</v>
      </c>
      <c r="B35" s="17" t="s">
        <v>65</v>
      </c>
      <c r="C35" s="14"/>
      <c r="D35" s="16"/>
      <c r="E35" s="13" t="str">
        <f t="shared" si="0"/>
        <v>PVM %!</v>
      </c>
      <c r="F35" s="17">
        <v>0.8</v>
      </c>
      <c r="G35" s="13" t="e">
        <f t="shared" si="1"/>
        <v>#VALUE!</v>
      </c>
    </row>
    <row r="36" spans="1:7" ht="16" thickBot="1" x14ac:dyDescent="0.4">
      <c r="A36" s="28" t="s">
        <v>68</v>
      </c>
      <c r="B36" s="17" t="s">
        <v>50</v>
      </c>
      <c r="C36" s="14"/>
      <c r="D36" s="16"/>
      <c r="E36" s="13" t="str">
        <f t="shared" si="0"/>
        <v>PVM %!</v>
      </c>
      <c r="F36" s="17">
        <v>13.9</v>
      </c>
      <c r="G36" s="13" t="e">
        <f t="shared" si="1"/>
        <v>#VALUE!</v>
      </c>
    </row>
    <row r="37" spans="1:7" ht="31.5" thickBot="1" x14ac:dyDescent="0.4">
      <c r="A37" s="28" t="s">
        <v>69</v>
      </c>
      <c r="B37" s="17" t="s">
        <v>86</v>
      </c>
      <c r="C37" s="14"/>
      <c r="D37" s="16"/>
      <c r="E37" s="13" t="str">
        <f t="shared" si="0"/>
        <v>PVM %!</v>
      </c>
      <c r="F37" s="17">
        <v>0.8</v>
      </c>
      <c r="G37" s="13" t="e">
        <f t="shared" si="1"/>
        <v>#VALUE!</v>
      </c>
    </row>
    <row r="38" spans="1:7" ht="31.5" thickBot="1" x14ac:dyDescent="0.4">
      <c r="A38" s="28" t="s">
        <v>70</v>
      </c>
      <c r="B38" s="31" t="s">
        <v>87</v>
      </c>
      <c r="C38" s="14"/>
      <c r="D38" s="16"/>
      <c r="E38" s="13" t="str">
        <f t="shared" si="0"/>
        <v>PVM %!</v>
      </c>
      <c r="F38" s="17">
        <v>0.8</v>
      </c>
      <c r="G38" s="13" t="e">
        <f t="shared" si="1"/>
        <v>#VALUE!</v>
      </c>
    </row>
    <row r="39" spans="1:7" ht="16" thickBot="1" x14ac:dyDescent="0.4">
      <c r="A39" s="28" t="s">
        <v>71</v>
      </c>
      <c r="B39" s="31" t="s">
        <v>91</v>
      </c>
      <c r="C39" s="14"/>
      <c r="D39" s="16"/>
      <c r="E39" s="13" t="str">
        <f t="shared" si="0"/>
        <v>PVM %!</v>
      </c>
      <c r="F39" s="17">
        <v>0.8</v>
      </c>
      <c r="G39" s="13" t="e">
        <f t="shared" si="1"/>
        <v>#VALUE!</v>
      </c>
    </row>
    <row r="40" spans="1:7" ht="16" thickBot="1" x14ac:dyDescent="0.4">
      <c r="A40" s="28" t="s">
        <v>72</v>
      </c>
      <c r="B40" s="31" t="s">
        <v>88</v>
      </c>
      <c r="C40" s="14"/>
      <c r="D40" s="16"/>
      <c r="E40" s="13" t="str">
        <f t="shared" si="0"/>
        <v>PVM %!</v>
      </c>
      <c r="F40" s="17">
        <v>1.3</v>
      </c>
      <c r="G40" s="13" t="e">
        <f t="shared" si="1"/>
        <v>#VALUE!</v>
      </c>
    </row>
    <row r="41" spans="1:7" ht="31.5" thickBot="1" x14ac:dyDescent="0.4">
      <c r="A41" s="28" t="s">
        <v>73</v>
      </c>
      <c r="B41" s="31" t="s">
        <v>89</v>
      </c>
      <c r="C41" s="14"/>
      <c r="D41" s="16"/>
      <c r="E41" s="13" t="str">
        <f t="shared" si="0"/>
        <v>PVM %!</v>
      </c>
      <c r="F41" s="17">
        <v>0.8</v>
      </c>
      <c r="G41" s="13" t="e">
        <f t="shared" si="1"/>
        <v>#VALUE!</v>
      </c>
    </row>
    <row r="42" spans="1:7" ht="16" thickBot="1" x14ac:dyDescent="0.4">
      <c r="A42" s="28" t="s">
        <v>74</v>
      </c>
      <c r="B42" s="31" t="s">
        <v>90</v>
      </c>
      <c r="C42" s="14"/>
      <c r="D42" s="16"/>
      <c r="E42" s="13" t="str">
        <f t="shared" si="0"/>
        <v>PVM %!</v>
      </c>
      <c r="F42" s="17">
        <v>0.8</v>
      </c>
      <c r="G42" s="13" t="e">
        <f t="shared" si="1"/>
        <v>#VALUE!</v>
      </c>
    </row>
    <row r="43" spans="1:7" ht="16" thickBot="1" x14ac:dyDescent="0.4">
      <c r="A43" s="50" t="s">
        <v>49</v>
      </c>
      <c r="B43" s="51"/>
      <c r="C43" s="51"/>
      <c r="D43" s="51"/>
      <c r="E43" s="51"/>
      <c r="F43" s="52"/>
      <c r="G43" s="13" t="e">
        <f>ROUND(SUM(G9:G42),2)</f>
        <v>#VALUE!</v>
      </c>
    </row>
    <row r="44" spans="1:7" ht="15.5" x14ac:dyDescent="0.35">
      <c r="A44" s="9"/>
    </row>
    <row r="45" spans="1:7" x14ac:dyDescent="0.35">
      <c r="A45" s="64"/>
      <c r="B45" s="64"/>
      <c r="C45" s="64"/>
      <c r="D45" s="64"/>
      <c r="E45" s="64"/>
      <c r="F45" s="64"/>
      <c r="G45" s="64"/>
    </row>
    <row r="46" spans="1:7" ht="15" thickBot="1" x14ac:dyDescent="0.4">
      <c r="A46" s="65"/>
      <c r="B46" s="65"/>
      <c r="C46" s="65"/>
      <c r="D46" s="65"/>
      <c r="E46" s="65"/>
      <c r="F46" s="65"/>
      <c r="G46" s="65"/>
    </row>
    <row r="47" spans="1:7" ht="15.5" thickBot="1" x14ac:dyDescent="0.4">
      <c r="A47" s="20"/>
      <c r="B47" s="35" t="s">
        <v>36</v>
      </c>
      <c r="C47" s="36"/>
      <c r="D47" s="36"/>
      <c r="E47" s="36"/>
      <c r="F47" s="36"/>
      <c r="G47" s="37"/>
    </row>
    <row r="48" spans="1:7" ht="81.650000000000006" customHeight="1" x14ac:dyDescent="0.35">
      <c r="A48" s="43" t="s">
        <v>1</v>
      </c>
      <c r="B48" s="41" t="s">
        <v>2</v>
      </c>
      <c r="C48" s="43" t="s">
        <v>37</v>
      </c>
      <c r="D48" s="45"/>
      <c r="E48" s="46"/>
      <c r="F48" s="41" t="s">
        <v>4</v>
      </c>
      <c r="G48" s="41" t="s">
        <v>5</v>
      </c>
    </row>
    <row r="49" spans="1:7" ht="15" thickBot="1" x14ac:dyDescent="0.4">
      <c r="A49" s="44"/>
      <c r="B49" s="42"/>
      <c r="C49" s="47" t="s">
        <v>38</v>
      </c>
      <c r="D49" s="48"/>
      <c r="E49" s="49"/>
      <c r="F49" s="42"/>
      <c r="G49" s="42"/>
    </row>
    <row r="50" spans="1:7" ht="27.65" customHeight="1" thickBot="1" x14ac:dyDescent="0.4">
      <c r="A50" s="19"/>
      <c r="B50" s="2"/>
      <c r="C50" s="53" t="s">
        <v>6</v>
      </c>
      <c r="D50" s="54"/>
      <c r="E50" s="55"/>
      <c r="F50" s="2"/>
      <c r="G50" s="3" t="s">
        <v>7</v>
      </c>
    </row>
    <row r="51" spans="1:7" ht="16" thickBot="1" x14ac:dyDescent="0.4">
      <c r="A51" s="18">
        <v>1</v>
      </c>
      <c r="B51" s="4">
        <v>2</v>
      </c>
      <c r="C51" s="4">
        <v>3</v>
      </c>
      <c r="D51" s="4">
        <v>4</v>
      </c>
      <c r="E51" s="5">
        <v>5</v>
      </c>
      <c r="F51" s="4">
        <v>6</v>
      </c>
      <c r="G51" s="4">
        <v>7</v>
      </c>
    </row>
    <row r="52" spans="1:7" ht="33" customHeight="1" x14ac:dyDescent="0.35">
      <c r="A52" s="62"/>
      <c r="B52" s="58"/>
      <c r="C52" s="41" t="s">
        <v>8</v>
      </c>
      <c r="D52" s="60" t="s">
        <v>39</v>
      </c>
      <c r="E52" s="6" t="s">
        <v>9</v>
      </c>
      <c r="F52" s="39"/>
      <c r="G52" s="39"/>
    </row>
    <row r="53" spans="1:7" ht="24" customHeight="1" thickBot="1" x14ac:dyDescent="0.4">
      <c r="A53" s="63"/>
      <c r="B53" s="59"/>
      <c r="C53" s="42"/>
      <c r="D53" s="61"/>
      <c r="E53" s="3" t="s">
        <v>10</v>
      </c>
      <c r="F53" s="40"/>
      <c r="G53" s="40"/>
    </row>
    <row r="54" spans="1:7" ht="62.5" thickBot="1" x14ac:dyDescent="0.4">
      <c r="A54" s="7" t="s">
        <v>11</v>
      </c>
      <c r="B54" s="30" t="s">
        <v>51</v>
      </c>
      <c r="C54" s="14"/>
      <c r="D54" s="16"/>
      <c r="E54" s="13" t="str">
        <f t="shared" ref="E54:E87" si="2">IF(ISBLANK(D54),"PVM %!",ROUND((((D54*C54)/100)+C54),2))</f>
        <v>PVM %!</v>
      </c>
      <c r="F54" s="32">
        <v>1.5</v>
      </c>
      <c r="G54" s="13" t="e">
        <f t="shared" ref="G54:G87" si="3">ROUND((E54*F54),2)</f>
        <v>#VALUE!</v>
      </c>
    </row>
    <row r="55" spans="1:7" ht="62.5" thickBot="1" x14ac:dyDescent="0.4">
      <c r="A55" s="7" t="s">
        <v>12</v>
      </c>
      <c r="B55" s="17" t="s">
        <v>75</v>
      </c>
      <c r="C55" s="14"/>
      <c r="D55" s="16"/>
      <c r="E55" s="13" t="str">
        <f t="shared" si="2"/>
        <v>PVM %!</v>
      </c>
      <c r="F55" s="31">
        <v>1.5</v>
      </c>
      <c r="G55" s="13" t="e">
        <f t="shared" si="3"/>
        <v>#VALUE!</v>
      </c>
    </row>
    <row r="56" spans="1:7" ht="93.5" thickBot="1" x14ac:dyDescent="0.4">
      <c r="A56" s="7" t="s">
        <v>13</v>
      </c>
      <c r="B56" s="17" t="s">
        <v>76</v>
      </c>
      <c r="C56" s="14"/>
      <c r="D56" s="16"/>
      <c r="E56" s="13" t="str">
        <f t="shared" si="2"/>
        <v>PVM %!</v>
      </c>
      <c r="F56" s="31">
        <v>8.3000000000000007</v>
      </c>
      <c r="G56" s="13" t="e">
        <f t="shared" si="3"/>
        <v>#VALUE!</v>
      </c>
    </row>
    <row r="57" spans="1:7" ht="16" thickBot="1" x14ac:dyDescent="0.4">
      <c r="A57" s="7" t="s">
        <v>14</v>
      </c>
      <c r="B57" s="17" t="s">
        <v>52</v>
      </c>
      <c r="C57" s="14"/>
      <c r="D57" s="16"/>
      <c r="E57" s="13" t="str">
        <f t="shared" si="2"/>
        <v>PVM %!</v>
      </c>
      <c r="F57" s="31">
        <v>4.5999999999999996</v>
      </c>
      <c r="G57" s="13" t="e">
        <f t="shared" si="3"/>
        <v>#VALUE!</v>
      </c>
    </row>
    <row r="58" spans="1:7" ht="16" thickBot="1" x14ac:dyDescent="0.4">
      <c r="A58" s="7" t="s">
        <v>15</v>
      </c>
      <c r="B58" s="17" t="s">
        <v>53</v>
      </c>
      <c r="C58" s="14"/>
      <c r="D58" s="16"/>
      <c r="E58" s="13" t="str">
        <f t="shared" si="2"/>
        <v>PVM %!</v>
      </c>
      <c r="F58" s="31">
        <v>8.5</v>
      </c>
      <c r="G58" s="13" t="e">
        <f t="shared" si="3"/>
        <v>#VALUE!</v>
      </c>
    </row>
    <row r="59" spans="1:7" ht="16" thickBot="1" x14ac:dyDescent="0.4">
      <c r="A59" s="7" t="s">
        <v>16</v>
      </c>
      <c r="B59" s="17" t="s">
        <v>54</v>
      </c>
      <c r="C59" s="14"/>
      <c r="D59" s="16"/>
      <c r="E59" s="13" t="str">
        <f t="shared" si="2"/>
        <v>PVM %!</v>
      </c>
      <c r="F59" s="31">
        <v>2</v>
      </c>
      <c r="G59" s="13" t="e">
        <f t="shared" si="3"/>
        <v>#VALUE!</v>
      </c>
    </row>
    <row r="60" spans="1:7" ht="31.5" thickBot="1" x14ac:dyDescent="0.4">
      <c r="A60" s="8" t="s">
        <v>17</v>
      </c>
      <c r="B60" s="17" t="s">
        <v>77</v>
      </c>
      <c r="C60" s="15"/>
      <c r="D60" s="16"/>
      <c r="E60" s="13" t="str">
        <f t="shared" si="2"/>
        <v>PVM %!</v>
      </c>
      <c r="F60" s="31">
        <v>1.2</v>
      </c>
      <c r="G60" s="13" t="e">
        <f t="shared" si="3"/>
        <v>#VALUE!</v>
      </c>
    </row>
    <row r="61" spans="1:7" ht="18" customHeight="1" thickTop="1" thickBot="1" x14ac:dyDescent="0.4">
      <c r="A61" s="7" t="s">
        <v>18</v>
      </c>
      <c r="B61" s="17" t="s">
        <v>55</v>
      </c>
      <c r="C61" s="14"/>
      <c r="D61" s="16"/>
      <c r="E61" s="13" t="str">
        <f t="shared" si="2"/>
        <v>PVM %!</v>
      </c>
      <c r="F61" s="31">
        <v>1.2</v>
      </c>
      <c r="G61" s="13" t="e">
        <f t="shared" si="3"/>
        <v>#VALUE!</v>
      </c>
    </row>
    <row r="62" spans="1:7" ht="31.5" thickBot="1" x14ac:dyDescent="0.4">
      <c r="A62" s="7" t="s">
        <v>19</v>
      </c>
      <c r="B62" s="17" t="s">
        <v>94</v>
      </c>
      <c r="C62" s="14"/>
      <c r="D62" s="16"/>
      <c r="E62" s="13" t="str">
        <f t="shared" si="2"/>
        <v>PVM %!</v>
      </c>
      <c r="F62" s="31">
        <v>9.1999999999999993</v>
      </c>
      <c r="G62" s="13" t="e">
        <f t="shared" si="3"/>
        <v>#VALUE!</v>
      </c>
    </row>
    <row r="63" spans="1:7" ht="16" thickBot="1" x14ac:dyDescent="0.4">
      <c r="A63" s="7" t="s">
        <v>20</v>
      </c>
      <c r="B63" s="17" t="s">
        <v>56</v>
      </c>
      <c r="C63" s="14"/>
      <c r="D63" s="16"/>
      <c r="E63" s="13" t="str">
        <f t="shared" si="2"/>
        <v>PVM %!</v>
      </c>
      <c r="F63" s="31">
        <v>4.8</v>
      </c>
      <c r="G63" s="13" t="e">
        <f t="shared" si="3"/>
        <v>#VALUE!</v>
      </c>
    </row>
    <row r="64" spans="1:7" ht="16" thickBot="1" x14ac:dyDescent="0.4">
      <c r="A64" s="7" t="s">
        <v>21</v>
      </c>
      <c r="B64" s="17" t="s">
        <v>57</v>
      </c>
      <c r="C64" s="14"/>
      <c r="D64" s="16"/>
      <c r="E64" s="13" t="str">
        <f t="shared" si="2"/>
        <v>PVM %!</v>
      </c>
      <c r="F64" s="31">
        <v>2.5</v>
      </c>
      <c r="G64" s="13" t="e">
        <f t="shared" si="3"/>
        <v>#VALUE!</v>
      </c>
    </row>
    <row r="65" spans="1:7" ht="16" thickBot="1" x14ac:dyDescent="0.4">
      <c r="A65" s="7" t="s">
        <v>22</v>
      </c>
      <c r="B65" s="17" t="s">
        <v>58</v>
      </c>
      <c r="C65" s="14"/>
      <c r="D65" s="16"/>
      <c r="E65" s="13" t="str">
        <f t="shared" si="2"/>
        <v>PVM %!</v>
      </c>
      <c r="F65" s="31">
        <v>3.6</v>
      </c>
      <c r="G65" s="13" t="e">
        <f t="shared" si="3"/>
        <v>#VALUE!</v>
      </c>
    </row>
    <row r="66" spans="1:7" ht="16" thickBot="1" x14ac:dyDescent="0.4">
      <c r="A66" s="7" t="s">
        <v>23</v>
      </c>
      <c r="B66" s="17" t="s">
        <v>59</v>
      </c>
      <c r="C66" s="14"/>
      <c r="D66" s="16"/>
      <c r="E66" s="13" t="str">
        <f t="shared" si="2"/>
        <v>PVM %!</v>
      </c>
      <c r="F66" s="31">
        <v>6.1</v>
      </c>
      <c r="G66" s="13" t="e">
        <f t="shared" si="3"/>
        <v>#VALUE!</v>
      </c>
    </row>
    <row r="67" spans="1:7" ht="31.5" thickBot="1" x14ac:dyDescent="0.4">
      <c r="A67" s="7" t="s">
        <v>24</v>
      </c>
      <c r="B67" s="17" t="s">
        <v>60</v>
      </c>
      <c r="C67" s="14"/>
      <c r="D67" s="16"/>
      <c r="E67" s="13" t="str">
        <f t="shared" si="2"/>
        <v>PVM %!</v>
      </c>
      <c r="F67" s="31">
        <v>0.8</v>
      </c>
      <c r="G67" s="13" t="e">
        <f t="shared" si="3"/>
        <v>#VALUE!</v>
      </c>
    </row>
    <row r="68" spans="1:7" ht="16" thickBot="1" x14ac:dyDescent="0.4">
      <c r="A68" s="7" t="s">
        <v>25</v>
      </c>
      <c r="B68" s="17" t="s">
        <v>78</v>
      </c>
      <c r="C68" s="14"/>
      <c r="D68" s="16"/>
      <c r="E68" s="13" t="str">
        <f t="shared" si="2"/>
        <v>PVM %!</v>
      </c>
      <c r="F68" s="31">
        <v>0.8</v>
      </c>
      <c r="G68" s="13" t="e">
        <f t="shared" si="3"/>
        <v>#VALUE!</v>
      </c>
    </row>
    <row r="69" spans="1:7" ht="62.5" thickBot="1" x14ac:dyDescent="0.4">
      <c r="A69" s="7" t="s">
        <v>26</v>
      </c>
      <c r="B69" s="17" t="s">
        <v>61</v>
      </c>
      <c r="C69" s="14"/>
      <c r="D69" s="16"/>
      <c r="E69" s="13" t="str">
        <f t="shared" si="2"/>
        <v>PVM %!</v>
      </c>
      <c r="F69" s="31">
        <v>0.8</v>
      </c>
      <c r="G69" s="13" t="e">
        <f t="shared" si="3"/>
        <v>#VALUE!</v>
      </c>
    </row>
    <row r="70" spans="1:7" ht="31.5" thickBot="1" x14ac:dyDescent="0.4">
      <c r="A70" s="7" t="s">
        <v>27</v>
      </c>
      <c r="B70" s="17" t="s">
        <v>79</v>
      </c>
      <c r="C70" s="14"/>
      <c r="D70" s="16"/>
      <c r="E70" s="13" t="str">
        <f t="shared" si="2"/>
        <v>PVM %!</v>
      </c>
      <c r="F70" s="31">
        <v>2.1</v>
      </c>
      <c r="G70" s="13" t="e">
        <f t="shared" si="3"/>
        <v>#VALUE!</v>
      </c>
    </row>
    <row r="71" spans="1:7" ht="16" thickBot="1" x14ac:dyDescent="0.4">
      <c r="A71" s="7" t="s">
        <v>28</v>
      </c>
      <c r="B71" s="17" t="s">
        <v>62</v>
      </c>
      <c r="C71" s="14"/>
      <c r="D71" s="16"/>
      <c r="E71" s="13" t="str">
        <f t="shared" si="2"/>
        <v>PVM %!</v>
      </c>
      <c r="F71" s="31">
        <v>1.8</v>
      </c>
      <c r="G71" s="13" t="e">
        <f t="shared" si="3"/>
        <v>#VALUE!</v>
      </c>
    </row>
    <row r="72" spans="1:7" ht="31.5" thickBot="1" x14ac:dyDescent="0.4">
      <c r="A72" s="7" t="s">
        <v>29</v>
      </c>
      <c r="B72" s="17" t="s">
        <v>63</v>
      </c>
      <c r="C72" s="14"/>
      <c r="D72" s="16"/>
      <c r="E72" s="13" t="str">
        <f t="shared" si="2"/>
        <v>PVM %!</v>
      </c>
      <c r="F72" s="31">
        <v>9.5</v>
      </c>
      <c r="G72" s="13" t="e">
        <f t="shared" si="3"/>
        <v>#VALUE!</v>
      </c>
    </row>
    <row r="73" spans="1:7" ht="16" thickBot="1" x14ac:dyDescent="0.4">
      <c r="A73" s="7" t="s">
        <v>30</v>
      </c>
      <c r="B73" s="17" t="s">
        <v>64</v>
      </c>
      <c r="C73" s="14"/>
      <c r="D73" s="16"/>
      <c r="E73" s="13" t="str">
        <f t="shared" si="2"/>
        <v>PVM %!</v>
      </c>
      <c r="F73" s="31">
        <v>0.8</v>
      </c>
      <c r="G73" s="13" t="e">
        <f t="shared" si="3"/>
        <v>#VALUE!</v>
      </c>
    </row>
    <row r="74" spans="1:7" ht="16" thickBot="1" x14ac:dyDescent="0.4">
      <c r="A74" s="7" t="s">
        <v>31</v>
      </c>
      <c r="B74" s="17" t="s">
        <v>80</v>
      </c>
      <c r="C74" s="14"/>
      <c r="D74" s="16"/>
      <c r="E74" s="13" t="str">
        <f t="shared" si="2"/>
        <v>PVM %!</v>
      </c>
      <c r="F74" s="31">
        <v>0.8</v>
      </c>
      <c r="G74" s="13" t="e">
        <f t="shared" si="3"/>
        <v>#VALUE!</v>
      </c>
    </row>
    <row r="75" spans="1:7" ht="16" thickBot="1" x14ac:dyDescent="0.4">
      <c r="A75" s="7" t="s">
        <v>32</v>
      </c>
      <c r="B75" s="17" t="s">
        <v>81</v>
      </c>
      <c r="C75" s="14"/>
      <c r="D75" s="16"/>
      <c r="E75" s="13" t="str">
        <f t="shared" si="2"/>
        <v>PVM %!</v>
      </c>
      <c r="F75" s="31">
        <v>0.8</v>
      </c>
      <c r="G75" s="13" t="e">
        <f t="shared" si="3"/>
        <v>#VALUE!</v>
      </c>
    </row>
    <row r="76" spans="1:7" ht="16" thickBot="1" x14ac:dyDescent="0.4">
      <c r="A76" s="7" t="s">
        <v>33</v>
      </c>
      <c r="B76" s="17" t="s">
        <v>82</v>
      </c>
      <c r="C76" s="14"/>
      <c r="D76" s="16"/>
      <c r="E76" s="13" t="str">
        <f t="shared" si="2"/>
        <v>PVM %!</v>
      </c>
      <c r="F76" s="31">
        <v>0.8</v>
      </c>
      <c r="G76" s="13" t="e">
        <f t="shared" si="3"/>
        <v>#VALUE!</v>
      </c>
    </row>
    <row r="77" spans="1:7" ht="16" thickBot="1" x14ac:dyDescent="0.4">
      <c r="A77" s="7" t="s">
        <v>34</v>
      </c>
      <c r="B77" s="17" t="s">
        <v>83</v>
      </c>
      <c r="C77" s="14"/>
      <c r="D77" s="16"/>
      <c r="E77" s="13" t="str">
        <f t="shared" si="2"/>
        <v>PVM %!</v>
      </c>
      <c r="F77" s="31">
        <v>0.8</v>
      </c>
      <c r="G77" s="13" t="e">
        <f t="shared" si="3"/>
        <v>#VALUE!</v>
      </c>
    </row>
    <row r="78" spans="1:7" ht="31.5" thickBot="1" x14ac:dyDescent="0.4">
      <c r="A78" s="7" t="s">
        <v>35</v>
      </c>
      <c r="B78" s="17" t="s">
        <v>84</v>
      </c>
      <c r="C78" s="14"/>
      <c r="D78" s="16"/>
      <c r="E78" s="13" t="str">
        <f t="shared" si="2"/>
        <v>PVM %!</v>
      </c>
      <c r="F78" s="31">
        <v>0.8</v>
      </c>
      <c r="G78" s="13" t="e">
        <f t="shared" si="3"/>
        <v>#VALUE!</v>
      </c>
    </row>
    <row r="79" spans="1:7" ht="62.5" thickBot="1" x14ac:dyDescent="0.4">
      <c r="A79" s="7" t="s">
        <v>66</v>
      </c>
      <c r="B79" s="17" t="s">
        <v>85</v>
      </c>
      <c r="C79" s="14"/>
      <c r="D79" s="16"/>
      <c r="E79" s="13" t="str">
        <f t="shared" si="2"/>
        <v>PVM %!</v>
      </c>
      <c r="F79" s="31">
        <v>0.8</v>
      </c>
      <c r="G79" s="13" t="e">
        <f t="shared" si="3"/>
        <v>#VALUE!</v>
      </c>
    </row>
    <row r="80" spans="1:7" ht="16" thickBot="1" x14ac:dyDescent="0.4">
      <c r="A80" s="7" t="s">
        <v>67</v>
      </c>
      <c r="B80" s="17" t="s">
        <v>65</v>
      </c>
      <c r="C80" s="14"/>
      <c r="D80" s="16"/>
      <c r="E80" s="13" t="str">
        <f t="shared" si="2"/>
        <v>PVM %!</v>
      </c>
      <c r="F80" s="31">
        <v>0.8</v>
      </c>
      <c r="G80" s="13" t="e">
        <f t="shared" si="3"/>
        <v>#VALUE!</v>
      </c>
    </row>
    <row r="81" spans="1:8" ht="16" thickBot="1" x14ac:dyDescent="0.4">
      <c r="A81" s="7" t="s">
        <v>68</v>
      </c>
      <c r="B81" s="17" t="s">
        <v>50</v>
      </c>
      <c r="C81" s="14"/>
      <c r="D81" s="16"/>
      <c r="E81" s="13" t="str">
        <f t="shared" si="2"/>
        <v>PVM %!</v>
      </c>
      <c r="F81" s="31">
        <v>15.6</v>
      </c>
      <c r="G81" s="13" t="e">
        <f t="shared" si="3"/>
        <v>#VALUE!</v>
      </c>
    </row>
    <row r="82" spans="1:8" ht="31.5" thickBot="1" x14ac:dyDescent="0.4">
      <c r="A82" s="7" t="s">
        <v>69</v>
      </c>
      <c r="B82" s="17" t="s">
        <v>86</v>
      </c>
      <c r="C82" s="14"/>
      <c r="D82" s="16"/>
      <c r="E82" s="13" t="str">
        <f t="shared" si="2"/>
        <v>PVM %!</v>
      </c>
      <c r="F82" s="31">
        <v>0.8</v>
      </c>
      <c r="G82" s="13" t="e">
        <f t="shared" si="3"/>
        <v>#VALUE!</v>
      </c>
    </row>
    <row r="83" spans="1:8" ht="31.5" thickBot="1" x14ac:dyDescent="0.4">
      <c r="A83" s="7" t="s">
        <v>70</v>
      </c>
      <c r="B83" s="17" t="s">
        <v>87</v>
      </c>
      <c r="C83" s="14"/>
      <c r="D83" s="16"/>
      <c r="E83" s="13" t="str">
        <f t="shared" si="2"/>
        <v>PVM %!</v>
      </c>
      <c r="F83" s="31">
        <v>0.8</v>
      </c>
      <c r="G83" s="13" t="e">
        <f t="shared" si="3"/>
        <v>#VALUE!</v>
      </c>
    </row>
    <row r="84" spans="1:8" ht="16" thickBot="1" x14ac:dyDescent="0.4">
      <c r="A84" s="7" t="s">
        <v>71</v>
      </c>
      <c r="B84" s="31" t="s">
        <v>91</v>
      </c>
      <c r="C84" s="14"/>
      <c r="D84" s="16"/>
      <c r="E84" s="13" t="str">
        <f t="shared" si="2"/>
        <v>PVM %!</v>
      </c>
      <c r="F84" s="31">
        <v>0.8</v>
      </c>
      <c r="G84" s="13" t="e">
        <f t="shared" si="3"/>
        <v>#VALUE!</v>
      </c>
    </row>
    <row r="85" spans="1:8" ht="16" thickBot="1" x14ac:dyDescent="0.4">
      <c r="A85" s="7" t="s">
        <v>72</v>
      </c>
      <c r="B85" s="31" t="s">
        <v>88</v>
      </c>
      <c r="C85" s="14"/>
      <c r="D85" s="16"/>
      <c r="E85" s="13" t="str">
        <f t="shared" si="2"/>
        <v>PVM %!</v>
      </c>
      <c r="F85" s="31">
        <v>1.8</v>
      </c>
      <c r="G85" s="13" t="e">
        <f t="shared" si="3"/>
        <v>#VALUE!</v>
      </c>
    </row>
    <row r="86" spans="1:8" ht="31.5" thickBot="1" x14ac:dyDescent="0.4">
      <c r="A86" s="7" t="s">
        <v>73</v>
      </c>
      <c r="B86" s="31" t="s">
        <v>89</v>
      </c>
      <c r="C86" s="14"/>
      <c r="D86" s="16"/>
      <c r="E86" s="13" t="str">
        <f t="shared" si="2"/>
        <v>PVM %!</v>
      </c>
      <c r="F86" s="31">
        <v>1.5</v>
      </c>
      <c r="G86" s="13" t="e">
        <f t="shared" si="3"/>
        <v>#VALUE!</v>
      </c>
    </row>
    <row r="87" spans="1:8" ht="16" thickBot="1" x14ac:dyDescent="0.4">
      <c r="A87" s="7" t="s">
        <v>74</v>
      </c>
      <c r="B87" s="31" t="s">
        <v>90</v>
      </c>
      <c r="C87" s="14"/>
      <c r="D87" s="16"/>
      <c r="E87" s="13" t="str">
        <f t="shared" si="2"/>
        <v>PVM %!</v>
      </c>
      <c r="F87" s="31">
        <v>1.5</v>
      </c>
      <c r="G87" s="13" t="e">
        <f t="shared" si="3"/>
        <v>#VALUE!</v>
      </c>
    </row>
    <row r="88" spans="1:8" ht="16" thickBot="1" x14ac:dyDescent="0.4">
      <c r="A88" s="66" t="s">
        <v>49</v>
      </c>
      <c r="B88" s="51"/>
      <c r="C88" s="51"/>
      <c r="D88" s="51"/>
      <c r="E88" s="51"/>
      <c r="F88" s="52"/>
      <c r="G88" s="13" t="e">
        <f>ROUND(SUM(G54:G87),2)</f>
        <v>#VALUE!</v>
      </c>
    </row>
    <row r="89" spans="1:8" ht="15.5" x14ac:dyDescent="0.35">
      <c r="A89" s="10"/>
    </row>
    <row r="90" spans="1:8" ht="16" customHeight="1" thickBot="1" x14ac:dyDescent="0.4">
      <c r="A90" s="10"/>
    </row>
    <row r="91" spans="1:8" ht="16" customHeight="1" thickBot="1" x14ac:dyDescent="0.4">
      <c r="A91" s="20"/>
      <c r="B91" s="35" t="s">
        <v>46</v>
      </c>
      <c r="C91" s="36"/>
      <c r="D91" s="36"/>
      <c r="E91" s="36"/>
      <c r="F91" s="36"/>
      <c r="G91" s="37"/>
      <c r="H91" s="10"/>
    </row>
    <row r="92" spans="1:8" ht="38.5" customHeight="1" x14ac:dyDescent="0.35">
      <c r="A92" s="43" t="s">
        <v>1</v>
      </c>
      <c r="B92" s="41" t="s">
        <v>2</v>
      </c>
      <c r="C92" s="43" t="s">
        <v>37</v>
      </c>
      <c r="D92" s="45"/>
      <c r="E92" s="46"/>
      <c r="F92" s="41" t="s">
        <v>4</v>
      </c>
      <c r="G92" s="41" t="s">
        <v>5</v>
      </c>
      <c r="H92" s="10"/>
    </row>
    <row r="93" spans="1:8" ht="67" customHeight="1" thickBot="1" x14ac:dyDescent="0.4">
      <c r="A93" s="44"/>
      <c r="B93" s="42"/>
      <c r="C93" s="47" t="s">
        <v>38</v>
      </c>
      <c r="D93" s="48"/>
      <c r="E93" s="49"/>
      <c r="F93" s="42"/>
      <c r="G93" s="42"/>
      <c r="H93" s="10"/>
    </row>
    <row r="94" spans="1:8" ht="33.75" customHeight="1" thickBot="1" x14ac:dyDescent="0.4">
      <c r="A94" s="19"/>
      <c r="B94" s="2"/>
      <c r="C94" s="53" t="s">
        <v>6</v>
      </c>
      <c r="D94" s="54"/>
      <c r="E94" s="55"/>
      <c r="F94" s="2"/>
      <c r="G94" s="3" t="s">
        <v>7</v>
      </c>
    </row>
    <row r="95" spans="1:8" ht="16" thickBot="1" x14ac:dyDescent="0.4">
      <c r="A95" s="18">
        <v>1</v>
      </c>
      <c r="B95" s="4">
        <v>2</v>
      </c>
      <c r="C95" s="4">
        <v>3</v>
      </c>
      <c r="D95" s="4">
        <v>4</v>
      </c>
      <c r="E95" s="5">
        <v>5</v>
      </c>
      <c r="F95" s="4">
        <v>6</v>
      </c>
      <c r="G95" s="4">
        <v>7</v>
      </c>
    </row>
    <row r="96" spans="1:8" ht="28" customHeight="1" x14ac:dyDescent="0.35">
      <c r="A96" s="62"/>
      <c r="B96" s="58"/>
      <c r="C96" s="41" t="s">
        <v>8</v>
      </c>
      <c r="D96" s="60" t="s">
        <v>39</v>
      </c>
      <c r="E96" s="6" t="s">
        <v>9</v>
      </c>
      <c r="F96" s="39"/>
      <c r="G96" s="39"/>
    </row>
    <row r="97" spans="1:8" ht="15" thickBot="1" x14ac:dyDescent="0.4">
      <c r="A97" s="63"/>
      <c r="B97" s="59"/>
      <c r="C97" s="42"/>
      <c r="D97" s="61"/>
      <c r="E97" s="3" t="s">
        <v>10</v>
      </c>
      <c r="F97" s="40"/>
      <c r="G97" s="40"/>
    </row>
    <row r="98" spans="1:8" ht="82" customHeight="1" thickBot="1" x14ac:dyDescent="0.4">
      <c r="A98" s="7" t="s">
        <v>11</v>
      </c>
      <c r="B98" s="30" t="s">
        <v>51</v>
      </c>
      <c r="C98" s="14"/>
      <c r="D98" s="16"/>
      <c r="E98" s="13" t="str">
        <f t="shared" ref="E98:E104" si="4">IF(ISBLANK(D98),"PVM %!",ROUND((((D98*C98)/100)+C98),2))</f>
        <v>PVM %!</v>
      </c>
      <c r="F98" s="32">
        <v>1.5</v>
      </c>
      <c r="G98" s="13" t="e">
        <f t="shared" ref="G98:G104" si="5">ROUND((E98*F98),2)</f>
        <v>#VALUE!</v>
      </c>
    </row>
    <row r="99" spans="1:8" ht="75" customHeight="1" thickBot="1" x14ac:dyDescent="0.4">
      <c r="A99" s="7" t="s">
        <v>12</v>
      </c>
      <c r="B99" s="17" t="s">
        <v>75</v>
      </c>
      <c r="C99" s="14"/>
      <c r="D99" s="16"/>
      <c r="E99" s="13" t="str">
        <f t="shared" si="4"/>
        <v>PVM %!</v>
      </c>
      <c r="F99" s="31">
        <v>1.5</v>
      </c>
      <c r="G99" s="13" t="e">
        <f t="shared" si="5"/>
        <v>#VALUE!</v>
      </c>
    </row>
    <row r="100" spans="1:8" ht="93.5" thickBot="1" x14ac:dyDescent="0.4">
      <c r="A100" s="7" t="s">
        <v>13</v>
      </c>
      <c r="B100" s="17" t="s">
        <v>76</v>
      </c>
      <c r="C100" s="14"/>
      <c r="D100" s="16"/>
      <c r="E100" s="13" t="str">
        <f t="shared" si="4"/>
        <v>PVM %!</v>
      </c>
      <c r="F100" s="31">
        <v>8.3000000000000007</v>
      </c>
      <c r="G100" s="13" t="e">
        <f t="shared" si="5"/>
        <v>#VALUE!</v>
      </c>
      <c r="H100" s="10"/>
    </row>
    <row r="101" spans="1:8" ht="16" thickBot="1" x14ac:dyDescent="0.4">
      <c r="A101" s="7" t="s">
        <v>14</v>
      </c>
      <c r="B101" s="17" t="s">
        <v>52</v>
      </c>
      <c r="C101" s="14"/>
      <c r="D101" s="16"/>
      <c r="E101" s="13" t="str">
        <f t="shared" si="4"/>
        <v>PVM %!</v>
      </c>
      <c r="F101" s="31">
        <v>4.5999999999999996</v>
      </c>
      <c r="G101" s="13" t="e">
        <f t="shared" si="5"/>
        <v>#VALUE!</v>
      </c>
      <c r="H101" s="11"/>
    </row>
    <row r="102" spans="1:8" ht="16" thickBot="1" x14ac:dyDescent="0.4">
      <c r="A102" s="7" t="s">
        <v>15</v>
      </c>
      <c r="B102" s="17" t="s">
        <v>53</v>
      </c>
      <c r="C102" s="14"/>
      <c r="D102" s="16"/>
      <c r="E102" s="13" t="str">
        <f t="shared" si="4"/>
        <v>PVM %!</v>
      </c>
      <c r="F102" s="31">
        <v>8.5</v>
      </c>
      <c r="G102" s="13" t="e">
        <f t="shared" si="5"/>
        <v>#VALUE!</v>
      </c>
      <c r="H102" s="12"/>
    </row>
    <row r="103" spans="1:8" ht="16" thickBot="1" x14ac:dyDescent="0.4">
      <c r="A103" s="7" t="s">
        <v>16</v>
      </c>
      <c r="B103" s="17" t="s">
        <v>54</v>
      </c>
      <c r="C103" s="14"/>
      <c r="D103" s="16"/>
      <c r="E103" s="13" t="str">
        <f t="shared" si="4"/>
        <v>PVM %!</v>
      </c>
      <c r="F103" s="31">
        <v>2</v>
      </c>
      <c r="G103" s="13" t="e">
        <f t="shared" si="5"/>
        <v>#VALUE!</v>
      </c>
      <c r="H103" s="12"/>
    </row>
    <row r="104" spans="1:8" ht="31.5" thickBot="1" x14ac:dyDescent="0.4">
      <c r="A104" s="8" t="s">
        <v>17</v>
      </c>
      <c r="B104" s="17" t="s">
        <v>77</v>
      </c>
      <c r="C104" s="15"/>
      <c r="D104" s="16"/>
      <c r="E104" s="13" t="str">
        <f t="shared" si="4"/>
        <v>PVM %!</v>
      </c>
      <c r="F104" s="31">
        <v>1.2</v>
      </c>
      <c r="G104" s="13" t="e">
        <f t="shared" si="5"/>
        <v>#VALUE!</v>
      </c>
      <c r="H104" s="12"/>
    </row>
    <row r="105" spans="1:8" ht="16.5" thickTop="1" thickBot="1" x14ac:dyDescent="0.4">
      <c r="A105" s="7" t="s">
        <v>18</v>
      </c>
      <c r="B105" s="17" t="s">
        <v>55</v>
      </c>
      <c r="C105" s="14"/>
      <c r="D105" s="16"/>
      <c r="E105" s="13" t="str">
        <f t="shared" ref="E105:E131" si="6">IF(ISBLANK(D105),"PVM %!",ROUND((((D105*C105)/100)+C105),2))</f>
        <v>PVM %!</v>
      </c>
      <c r="F105" s="31">
        <v>1.2</v>
      </c>
      <c r="G105" s="13" t="e">
        <f t="shared" ref="G105:G131" si="7">ROUND((E105*F105),2)</f>
        <v>#VALUE!</v>
      </c>
      <c r="H105" s="11"/>
    </row>
    <row r="106" spans="1:8" ht="31.5" thickBot="1" x14ac:dyDescent="0.4">
      <c r="A106" s="7" t="s">
        <v>19</v>
      </c>
      <c r="B106" s="17" t="s">
        <v>94</v>
      </c>
      <c r="C106" s="14"/>
      <c r="D106" s="16"/>
      <c r="E106" s="13" t="str">
        <f>IF(ISBLANK(D106),"PVM %!",ROUND((((D106*C106)/100)+C106),2))</f>
        <v>PVM %!</v>
      </c>
      <c r="F106" s="31">
        <v>9.1999999999999993</v>
      </c>
      <c r="G106" s="13" t="e">
        <f>ROUND((E106*F106),2)</f>
        <v>#VALUE!</v>
      </c>
    </row>
    <row r="107" spans="1:8" ht="16" thickBot="1" x14ac:dyDescent="0.4">
      <c r="A107" s="7" t="s">
        <v>20</v>
      </c>
      <c r="B107" s="17" t="s">
        <v>56</v>
      </c>
      <c r="C107" s="14"/>
      <c r="D107" s="16"/>
      <c r="E107" s="13" t="str">
        <f t="shared" si="6"/>
        <v>PVM %!</v>
      </c>
      <c r="F107" s="31">
        <v>4.8</v>
      </c>
      <c r="G107" s="13" t="e">
        <f t="shared" si="7"/>
        <v>#VALUE!</v>
      </c>
    </row>
    <row r="108" spans="1:8" ht="16" thickBot="1" x14ac:dyDescent="0.4">
      <c r="A108" s="7" t="s">
        <v>21</v>
      </c>
      <c r="B108" s="17" t="s">
        <v>57</v>
      </c>
      <c r="C108" s="14"/>
      <c r="D108" s="16"/>
      <c r="E108" s="13" t="str">
        <f t="shared" si="6"/>
        <v>PVM %!</v>
      </c>
      <c r="F108" s="31">
        <v>2.5</v>
      </c>
      <c r="G108" s="13" t="e">
        <f t="shared" si="7"/>
        <v>#VALUE!</v>
      </c>
    </row>
    <row r="109" spans="1:8" ht="16" thickBot="1" x14ac:dyDescent="0.4">
      <c r="A109" s="7" t="s">
        <v>22</v>
      </c>
      <c r="B109" s="17" t="s">
        <v>58</v>
      </c>
      <c r="C109" s="14"/>
      <c r="D109" s="16"/>
      <c r="E109" s="13" t="str">
        <f t="shared" si="6"/>
        <v>PVM %!</v>
      </c>
      <c r="F109" s="31">
        <v>3.6</v>
      </c>
      <c r="G109" s="13" t="e">
        <f t="shared" si="7"/>
        <v>#VALUE!</v>
      </c>
    </row>
    <row r="110" spans="1:8" ht="16" thickBot="1" x14ac:dyDescent="0.4">
      <c r="A110" s="7" t="s">
        <v>23</v>
      </c>
      <c r="B110" s="17" t="s">
        <v>59</v>
      </c>
      <c r="C110" s="14"/>
      <c r="D110" s="16"/>
      <c r="E110" s="13" t="str">
        <f t="shared" si="6"/>
        <v>PVM %!</v>
      </c>
      <c r="F110" s="31">
        <v>6.1</v>
      </c>
      <c r="G110" s="13" t="e">
        <f t="shared" si="7"/>
        <v>#VALUE!</v>
      </c>
    </row>
    <row r="111" spans="1:8" ht="31.5" thickBot="1" x14ac:dyDescent="0.4">
      <c r="A111" s="7" t="s">
        <v>24</v>
      </c>
      <c r="B111" s="17" t="s">
        <v>60</v>
      </c>
      <c r="C111" s="14"/>
      <c r="D111" s="16"/>
      <c r="E111" s="13" t="str">
        <f t="shared" si="6"/>
        <v>PVM %!</v>
      </c>
      <c r="F111" s="31">
        <v>0.8</v>
      </c>
      <c r="G111" s="13" t="e">
        <f t="shared" si="7"/>
        <v>#VALUE!</v>
      </c>
    </row>
    <row r="112" spans="1:8" ht="16" thickBot="1" x14ac:dyDescent="0.4">
      <c r="A112" s="7" t="s">
        <v>25</v>
      </c>
      <c r="B112" s="17" t="s">
        <v>78</v>
      </c>
      <c r="C112" s="14"/>
      <c r="D112" s="16"/>
      <c r="E112" s="13" t="str">
        <f t="shared" si="6"/>
        <v>PVM %!</v>
      </c>
      <c r="F112" s="31">
        <v>0.8</v>
      </c>
      <c r="G112" s="13" t="e">
        <f t="shared" si="7"/>
        <v>#VALUE!</v>
      </c>
    </row>
    <row r="113" spans="1:7" ht="62.5" thickBot="1" x14ac:dyDescent="0.4">
      <c r="A113" s="7" t="s">
        <v>26</v>
      </c>
      <c r="B113" s="17" t="s">
        <v>61</v>
      </c>
      <c r="C113" s="14"/>
      <c r="D113" s="16"/>
      <c r="E113" s="13" t="str">
        <f t="shared" si="6"/>
        <v>PVM %!</v>
      </c>
      <c r="F113" s="31">
        <v>0.8</v>
      </c>
      <c r="G113" s="13" t="e">
        <f t="shared" si="7"/>
        <v>#VALUE!</v>
      </c>
    </row>
    <row r="114" spans="1:7" ht="31.5" thickBot="1" x14ac:dyDescent="0.4">
      <c r="A114" s="7" t="s">
        <v>27</v>
      </c>
      <c r="B114" s="17" t="s">
        <v>79</v>
      </c>
      <c r="C114" s="14"/>
      <c r="D114" s="16"/>
      <c r="E114" s="13" t="str">
        <f t="shared" si="6"/>
        <v>PVM %!</v>
      </c>
      <c r="F114" s="31">
        <v>2.1</v>
      </c>
      <c r="G114" s="13" t="e">
        <f t="shared" si="7"/>
        <v>#VALUE!</v>
      </c>
    </row>
    <row r="115" spans="1:7" ht="16" thickBot="1" x14ac:dyDescent="0.4">
      <c r="A115" s="7" t="s">
        <v>28</v>
      </c>
      <c r="B115" s="17" t="s">
        <v>62</v>
      </c>
      <c r="C115" s="14"/>
      <c r="D115" s="16"/>
      <c r="E115" s="13" t="str">
        <f t="shared" si="6"/>
        <v>PVM %!</v>
      </c>
      <c r="F115" s="31">
        <v>1.8</v>
      </c>
      <c r="G115" s="13" t="e">
        <f t="shared" si="7"/>
        <v>#VALUE!</v>
      </c>
    </row>
    <row r="116" spans="1:7" ht="31.5" thickBot="1" x14ac:dyDescent="0.4">
      <c r="A116" s="7" t="s">
        <v>29</v>
      </c>
      <c r="B116" s="17" t="s">
        <v>63</v>
      </c>
      <c r="C116" s="14"/>
      <c r="D116" s="16"/>
      <c r="E116" s="13" t="str">
        <f t="shared" si="6"/>
        <v>PVM %!</v>
      </c>
      <c r="F116" s="31">
        <v>9.5</v>
      </c>
      <c r="G116" s="13" t="e">
        <f t="shared" si="7"/>
        <v>#VALUE!</v>
      </c>
    </row>
    <row r="117" spans="1:7" ht="16" thickBot="1" x14ac:dyDescent="0.4">
      <c r="A117" s="7" t="s">
        <v>30</v>
      </c>
      <c r="B117" s="17" t="s">
        <v>64</v>
      </c>
      <c r="C117" s="14"/>
      <c r="D117" s="16"/>
      <c r="E117" s="13" t="str">
        <f t="shared" si="6"/>
        <v>PVM %!</v>
      </c>
      <c r="F117" s="31">
        <v>0.8</v>
      </c>
      <c r="G117" s="13" t="e">
        <f t="shared" si="7"/>
        <v>#VALUE!</v>
      </c>
    </row>
    <row r="118" spans="1:7" ht="16" thickBot="1" x14ac:dyDescent="0.4">
      <c r="A118" s="7" t="s">
        <v>31</v>
      </c>
      <c r="B118" s="17" t="s">
        <v>80</v>
      </c>
      <c r="C118" s="14"/>
      <c r="D118" s="16"/>
      <c r="E118" s="13" t="str">
        <f t="shared" si="6"/>
        <v>PVM %!</v>
      </c>
      <c r="F118" s="31">
        <v>0.8</v>
      </c>
      <c r="G118" s="13" t="e">
        <f t="shared" si="7"/>
        <v>#VALUE!</v>
      </c>
    </row>
    <row r="119" spans="1:7" ht="16" thickBot="1" x14ac:dyDescent="0.4">
      <c r="A119" s="7" t="s">
        <v>32</v>
      </c>
      <c r="B119" s="17" t="s">
        <v>81</v>
      </c>
      <c r="C119" s="14"/>
      <c r="D119" s="16"/>
      <c r="E119" s="13" t="str">
        <f t="shared" si="6"/>
        <v>PVM %!</v>
      </c>
      <c r="F119" s="31">
        <v>0.8</v>
      </c>
      <c r="G119" s="13" t="e">
        <f t="shared" si="7"/>
        <v>#VALUE!</v>
      </c>
    </row>
    <row r="120" spans="1:7" ht="16" thickBot="1" x14ac:dyDescent="0.4">
      <c r="A120" s="7" t="s">
        <v>33</v>
      </c>
      <c r="B120" s="17" t="s">
        <v>82</v>
      </c>
      <c r="C120" s="14"/>
      <c r="D120" s="16"/>
      <c r="E120" s="13" t="str">
        <f t="shared" si="6"/>
        <v>PVM %!</v>
      </c>
      <c r="F120" s="31">
        <v>0.8</v>
      </c>
      <c r="G120" s="13" t="e">
        <f t="shared" si="7"/>
        <v>#VALUE!</v>
      </c>
    </row>
    <row r="121" spans="1:7" ht="16" thickBot="1" x14ac:dyDescent="0.4">
      <c r="A121" s="7" t="s">
        <v>34</v>
      </c>
      <c r="B121" s="17" t="s">
        <v>83</v>
      </c>
      <c r="C121" s="14"/>
      <c r="D121" s="16"/>
      <c r="E121" s="13" t="str">
        <f t="shared" si="6"/>
        <v>PVM %!</v>
      </c>
      <c r="F121" s="31">
        <v>0.8</v>
      </c>
      <c r="G121" s="13" t="e">
        <f t="shared" si="7"/>
        <v>#VALUE!</v>
      </c>
    </row>
    <row r="122" spans="1:7" ht="31.5" thickBot="1" x14ac:dyDescent="0.4">
      <c r="A122" s="7" t="s">
        <v>35</v>
      </c>
      <c r="B122" s="17" t="s">
        <v>84</v>
      </c>
      <c r="C122" s="14"/>
      <c r="D122" s="16"/>
      <c r="E122" s="13" t="str">
        <f t="shared" si="6"/>
        <v>PVM %!</v>
      </c>
      <c r="F122" s="31">
        <v>0.8</v>
      </c>
      <c r="G122" s="13" t="e">
        <f t="shared" si="7"/>
        <v>#VALUE!</v>
      </c>
    </row>
    <row r="123" spans="1:7" ht="62.5" thickBot="1" x14ac:dyDescent="0.4">
      <c r="A123" s="7" t="s">
        <v>66</v>
      </c>
      <c r="B123" s="17" t="s">
        <v>85</v>
      </c>
      <c r="C123" s="14"/>
      <c r="D123" s="16"/>
      <c r="E123" s="13" t="str">
        <f t="shared" si="6"/>
        <v>PVM %!</v>
      </c>
      <c r="F123" s="31">
        <v>0.8</v>
      </c>
      <c r="G123" s="13" t="e">
        <f t="shared" si="7"/>
        <v>#VALUE!</v>
      </c>
    </row>
    <row r="124" spans="1:7" ht="16" thickBot="1" x14ac:dyDescent="0.4">
      <c r="A124" s="7" t="s">
        <v>67</v>
      </c>
      <c r="B124" s="17" t="s">
        <v>65</v>
      </c>
      <c r="C124" s="14"/>
      <c r="D124" s="16"/>
      <c r="E124" s="13" t="str">
        <f t="shared" si="6"/>
        <v>PVM %!</v>
      </c>
      <c r="F124" s="31">
        <v>0.8</v>
      </c>
      <c r="G124" s="13" t="e">
        <f t="shared" si="7"/>
        <v>#VALUE!</v>
      </c>
    </row>
    <row r="125" spans="1:7" ht="16" thickBot="1" x14ac:dyDescent="0.4">
      <c r="A125" s="7" t="s">
        <v>68</v>
      </c>
      <c r="B125" s="17" t="s">
        <v>50</v>
      </c>
      <c r="C125" s="14"/>
      <c r="D125" s="16"/>
      <c r="E125" s="13" t="str">
        <f t="shared" si="6"/>
        <v>PVM %!</v>
      </c>
      <c r="F125" s="31">
        <v>15.6</v>
      </c>
      <c r="G125" s="13" t="e">
        <f t="shared" si="7"/>
        <v>#VALUE!</v>
      </c>
    </row>
    <row r="126" spans="1:7" ht="31.5" thickBot="1" x14ac:dyDescent="0.4">
      <c r="A126" s="7" t="s">
        <v>69</v>
      </c>
      <c r="B126" s="17" t="s">
        <v>86</v>
      </c>
      <c r="C126" s="14"/>
      <c r="D126" s="16"/>
      <c r="E126" s="13" t="str">
        <f t="shared" si="6"/>
        <v>PVM %!</v>
      </c>
      <c r="F126" s="31">
        <v>0.8</v>
      </c>
      <c r="G126" s="13" t="e">
        <f t="shared" si="7"/>
        <v>#VALUE!</v>
      </c>
    </row>
    <row r="127" spans="1:7" ht="31.5" thickBot="1" x14ac:dyDescent="0.4">
      <c r="A127" s="7" t="s">
        <v>70</v>
      </c>
      <c r="B127" s="17" t="s">
        <v>87</v>
      </c>
      <c r="C127" s="14"/>
      <c r="D127" s="16"/>
      <c r="E127" s="13" t="str">
        <f t="shared" si="6"/>
        <v>PVM %!</v>
      </c>
      <c r="F127" s="31">
        <v>0.8</v>
      </c>
      <c r="G127" s="13" t="e">
        <f t="shared" si="7"/>
        <v>#VALUE!</v>
      </c>
    </row>
    <row r="128" spans="1:7" ht="16" thickBot="1" x14ac:dyDescent="0.4">
      <c r="A128" s="7" t="s">
        <v>71</v>
      </c>
      <c r="B128" s="31" t="s">
        <v>91</v>
      </c>
      <c r="C128" s="14"/>
      <c r="D128" s="16"/>
      <c r="E128" s="13" t="str">
        <f t="shared" si="6"/>
        <v>PVM %!</v>
      </c>
      <c r="F128" s="31">
        <v>0.8</v>
      </c>
      <c r="G128" s="13" t="e">
        <f t="shared" si="7"/>
        <v>#VALUE!</v>
      </c>
    </row>
    <row r="129" spans="1:7" ht="16" thickBot="1" x14ac:dyDescent="0.4">
      <c r="A129" s="7" t="s">
        <v>72</v>
      </c>
      <c r="B129" s="31" t="s">
        <v>88</v>
      </c>
      <c r="C129" s="14"/>
      <c r="D129" s="16"/>
      <c r="E129" s="13" t="str">
        <f t="shared" si="6"/>
        <v>PVM %!</v>
      </c>
      <c r="F129" s="31">
        <v>1.8</v>
      </c>
      <c r="G129" s="13" t="e">
        <f t="shared" si="7"/>
        <v>#VALUE!</v>
      </c>
    </row>
    <row r="130" spans="1:7" ht="31.5" thickBot="1" x14ac:dyDescent="0.4">
      <c r="A130" s="7" t="s">
        <v>73</v>
      </c>
      <c r="B130" s="31" t="s">
        <v>89</v>
      </c>
      <c r="C130" s="14"/>
      <c r="D130" s="16"/>
      <c r="E130" s="13" t="str">
        <f t="shared" si="6"/>
        <v>PVM %!</v>
      </c>
      <c r="F130" s="31">
        <v>1.5</v>
      </c>
      <c r="G130" s="13" t="e">
        <f t="shared" si="7"/>
        <v>#VALUE!</v>
      </c>
    </row>
    <row r="131" spans="1:7" ht="16" thickBot="1" x14ac:dyDescent="0.4">
      <c r="A131" s="7" t="s">
        <v>74</v>
      </c>
      <c r="B131" s="31" t="s">
        <v>90</v>
      </c>
      <c r="C131" s="14"/>
      <c r="D131" s="16"/>
      <c r="E131" s="13" t="str">
        <f t="shared" si="6"/>
        <v>PVM %!</v>
      </c>
      <c r="F131" s="31">
        <v>1.5</v>
      </c>
      <c r="G131" s="13" t="e">
        <f t="shared" si="7"/>
        <v>#VALUE!</v>
      </c>
    </row>
    <row r="132" spans="1:7" ht="16" thickBot="1" x14ac:dyDescent="0.4">
      <c r="A132" s="66" t="s">
        <v>49</v>
      </c>
      <c r="B132" s="51"/>
      <c r="C132" s="51"/>
      <c r="D132" s="51"/>
      <c r="E132" s="51"/>
      <c r="F132" s="52"/>
      <c r="G132" s="13" t="e">
        <f>ROUND(SUM(G98:G131),2)</f>
        <v>#VALUE!</v>
      </c>
    </row>
    <row r="136" spans="1:7" ht="36.5" customHeight="1" x14ac:dyDescent="0.35">
      <c r="A136" s="72" t="s">
        <v>47</v>
      </c>
      <c r="B136" s="72"/>
      <c r="C136" s="72"/>
    </row>
    <row r="137" spans="1:7" ht="15" x14ac:dyDescent="0.35">
      <c r="A137" s="21" t="s">
        <v>40</v>
      </c>
      <c r="B137" s="72" t="s">
        <v>41</v>
      </c>
      <c r="C137" s="72"/>
    </row>
    <row r="138" spans="1:7" ht="15.5" x14ac:dyDescent="0.35">
      <c r="A138" s="22">
        <v>1</v>
      </c>
      <c r="B138" s="68">
        <v>2</v>
      </c>
      <c r="C138" s="68"/>
    </row>
    <row r="139" spans="1:7" ht="37.5" customHeight="1" x14ac:dyDescent="0.35">
      <c r="A139" s="23" t="s">
        <v>42</v>
      </c>
      <c r="B139" s="67" t="e">
        <f>G43</f>
        <v>#VALUE!</v>
      </c>
      <c r="C139" s="68"/>
    </row>
    <row r="140" spans="1:7" ht="46" customHeight="1" x14ac:dyDescent="0.35">
      <c r="A140" s="23" t="s">
        <v>43</v>
      </c>
      <c r="B140" s="67" t="e">
        <f>G88</f>
        <v>#VALUE!</v>
      </c>
      <c r="C140" s="68"/>
    </row>
    <row r="141" spans="1:7" ht="60" customHeight="1" x14ac:dyDescent="0.35">
      <c r="A141" s="23" t="s">
        <v>48</v>
      </c>
      <c r="B141" s="70" t="e">
        <f>G132</f>
        <v>#VALUE!</v>
      </c>
      <c r="C141" s="71"/>
    </row>
    <row r="142" spans="1:7" ht="113.5" customHeight="1" x14ac:dyDescent="0.35">
      <c r="A142" s="21" t="s">
        <v>92</v>
      </c>
      <c r="B142" s="69" t="e">
        <f>ROUND(SUM(B139:C141),2)</f>
        <v>#VALUE!</v>
      </c>
      <c r="C142" s="69"/>
    </row>
  </sheetData>
  <sheetProtection algorithmName="SHA-512" hashValue="8XD6hcZg7tBRAsLuIj98xfourSAb26ZZ8tgf6/4Cl6M6qIvOR8hR/waxGaw824MW+lEbXlzZC8I7LUZIxnW5YQ==" saltValue="q6rfU3gdZmlHGmNrTMCsZA==" spinCount="100000" sheet="1" objects="1" scenarios="1"/>
  <mergeCells count="49">
    <mergeCell ref="D96:D97"/>
    <mergeCell ref="F96:F97"/>
    <mergeCell ref="B137:C137"/>
    <mergeCell ref="B138:C138"/>
    <mergeCell ref="B139:C139"/>
    <mergeCell ref="B140:C140"/>
    <mergeCell ref="A132:F132"/>
    <mergeCell ref="B142:C142"/>
    <mergeCell ref="B141:C141"/>
    <mergeCell ref="A136:C136"/>
    <mergeCell ref="B91:G91"/>
    <mergeCell ref="A92:A93"/>
    <mergeCell ref="B92:B93"/>
    <mergeCell ref="C92:E92"/>
    <mergeCell ref="F92:F93"/>
    <mergeCell ref="G92:G93"/>
    <mergeCell ref="C93:E93"/>
    <mergeCell ref="C94:E94"/>
    <mergeCell ref="A96:A97"/>
    <mergeCell ref="A45:G46"/>
    <mergeCell ref="B47:G47"/>
    <mergeCell ref="G7:G8"/>
    <mergeCell ref="C50:E50"/>
    <mergeCell ref="F52:F53"/>
    <mergeCell ref="G52:G53"/>
    <mergeCell ref="A88:F88"/>
    <mergeCell ref="A52:A53"/>
    <mergeCell ref="B52:B53"/>
    <mergeCell ref="C52:C53"/>
    <mergeCell ref="D52:D53"/>
    <mergeCell ref="G96:G97"/>
    <mergeCell ref="B96:B97"/>
    <mergeCell ref="C96:C97"/>
    <mergeCell ref="A1:G2"/>
    <mergeCell ref="B3:G3"/>
    <mergeCell ref="C4:E4"/>
    <mergeCell ref="F7:F8"/>
    <mergeCell ref="G48:G49"/>
    <mergeCell ref="A48:A49"/>
    <mergeCell ref="B48:B49"/>
    <mergeCell ref="C48:E48"/>
    <mergeCell ref="C49:E49"/>
    <mergeCell ref="F48:F49"/>
    <mergeCell ref="A43:F43"/>
    <mergeCell ref="C5:E5"/>
    <mergeCell ref="A7:A8"/>
    <mergeCell ref="B7:B8"/>
    <mergeCell ref="C7:C8"/>
    <mergeCell ref="D7:D8"/>
  </mergeCells>
  <conditionalFormatting sqref="A4:G8 A9:A42 C9:E42 G9:G42 A43:G53 A54:A87 C54:E87 G54:G87 A88:G88 A91:G97 A98:A131 C98:E131 G98:G131 A132:G132">
    <cfRule type="cellIs" dxfId="0" priority="2" operator="equal">
      <formula>"PVM %!"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58AC5B8-E63E-4F77-A2C4-3D43B25EE5BA}">
          <x14:formula1>
            <xm:f>Sheet2!$A$2:$A$5</xm:f>
          </x14:formula1>
          <xm:sqref>D9:D42 D54:D87 D98:D131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98E2-05A9-44A7-90A5-B15697BD7B8A}">
  <dimension ref="A1:A5"/>
  <sheetViews>
    <sheetView workbookViewId="0">
      <selection activeCell="A2" sqref="A2"/>
    </sheetView>
  </sheetViews>
  <sheetFormatPr defaultRowHeight="14.5" x14ac:dyDescent="0.35"/>
  <cols>
    <col min="1" max="1" width="13.7265625" bestFit="1" customWidth="1"/>
  </cols>
  <sheetData>
    <row r="1" spans="1:1" x14ac:dyDescent="0.35">
      <c r="A1" t="s">
        <v>44</v>
      </c>
    </row>
    <row r="2" spans="1:1" x14ac:dyDescent="0.35">
      <c r="A2">
        <v>0</v>
      </c>
    </row>
    <row r="3" spans="1:1" x14ac:dyDescent="0.35">
      <c r="A3">
        <v>9</v>
      </c>
    </row>
    <row r="4" spans="1:1" x14ac:dyDescent="0.35">
      <c r="A4">
        <v>15</v>
      </c>
    </row>
    <row r="5" spans="1:1" x14ac:dyDescent="0.35">
      <c r="A5">
        <v>21</v>
      </c>
    </row>
  </sheetData>
  <sheetProtection algorithmName="SHA-512" hashValue="IChtOerNdym6jiO3KeKbCDwcZzdDtQmQFmX2uhfcellQW+hVeA8RPDsdbxw9+9VC69M5JJtPz3f4M07lBJIDaQ==" saltValue="tDt5zYvlXkx9QrqyyT2xv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Kęstutis Maškė</dc:creator>
  <cp:lastModifiedBy>Eglė Gaidelytė-Karpavičienė</cp:lastModifiedBy>
  <dcterms:created xsi:type="dcterms:W3CDTF">2023-10-14T07:30:46Z</dcterms:created>
  <dcterms:modified xsi:type="dcterms:W3CDTF">2026-10-02T08:05:26Z</dcterms:modified>
</cp:coreProperties>
</file>