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4800 Baldų pirkimas\CVP IS\"/>
    </mc:Choice>
  </mc:AlternateContent>
  <xr:revisionPtr revIDLastSave="0" documentId="13_ncr:1_{FFFABF38-0208-46BC-ABA7-39BB3B4BEB9B}"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100" i="1" l="1"/>
  <c r="F98" i="1"/>
  <c r="G99" i="1" s="1"/>
  <c r="G88" i="1"/>
  <c r="F86" i="1"/>
  <c r="F85" i="1"/>
  <c r="F84" i="1"/>
  <c r="F83" i="1"/>
  <c r="F82" i="1"/>
  <c r="F81" i="1"/>
  <c r="F80" i="1"/>
  <c r="F79" i="1"/>
  <c r="F78" i="1"/>
  <c r="F77" i="1"/>
  <c r="F76" i="1"/>
  <c r="F75" i="1"/>
  <c r="F74" i="1"/>
  <c r="F73" i="1"/>
  <c r="F72" i="1"/>
  <c r="G87" i="1" s="1"/>
  <c r="G62" i="1"/>
  <c r="F60" i="1"/>
  <c r="F59" i="1"/>
  <c r="F58" i="1"/>
  <c r="F57" i="1"/>
  <c r="F56" i="1"/>
  <c r="F55" i="1"/>
  <c r="F54" i="1"/>
  <c r="F53" i="1"/>
  <c r="F52" i="1"/>
  <c r="F51" i="1"/>
  <c r="F50" i="1"/>
  <c r="F49" i="1"/>
  <c r="F48" i="1"/>
  <c r="F47" i="1"/>
  <c r="F46" i="1"/>
  <c r="F45" i="1"/>
  <c r="F44" i="1"/>
  <c r="F43" i="1"/>
  <c r="F42" i="1"/>
  <c r="F41" i="1"/>
  <c r="F40" i="1"/>
  <c r="F39" i="1"/>
  <c r="F38" i="1"/>
  <c r="F37" i="1"/>
  <c r="F61" i="1" s="1"/>
  <c r="F62" i="1" s="1"/>
  <c r="F63" i="1" s="1"/>
  <c r="G61" i="1" l="1"/>
  <c r="F87" i="1"/>
  <c r="F88" i="1" s="1"/>
  <c r="F89" i="1" s="1"/>
  <c r="F99" i="1"/>
  <c r="F100" i="1" s="1"/>
  <c r="F101" i="1" s="1"/>
</calcChain>
</file>

<file path=xl/sharedStrings.xml><?xml version="1.0" encoding="utf-8"?>
<sst xmlns="http://schemas.openxmlformats.org/spreadsheetml/2006/main" count="215" uniqueCount="148">
  <si>
    <t>PIRKIMO SĄLYGŲ PRIEDAS "PASIŪLYMO FORMA"</t>
  </si>
  <si>
    <t>BALDŲ PIRKIMAS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</si>
  <si>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</si>
  <si>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</si>
  <si>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</si>
  <si>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</si>
  <si>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</si>
  <si>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</si>
  <si>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</si>
  <si>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</si>
  <si>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</si>
  <si>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</si>
  <si>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</si>
  <si>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</si>
  <si>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</si>
  <si>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</si>
  <si>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</si>
  <si>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</si>
  <si>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</si>
  <si>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</si>
  <si>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</si>
  <si>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</si>
  <si>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</si>
  <si>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</si>
  <si>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</si>
  <si>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</si>
  <si>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 xml:space="preserve">SPINTOS IR LENTYNOS  </t>
  </si>
  <si>
    <t>Tiekėjo pasiūlymas:</t>
  </si>
  <si>
    <t>Nr.</t>
  </si>
  <si>
    <t>Pavadinimas</t>
  </si>
  <si>
    <t>Preliminarus kiekis</t>
  </si>
  <si>
    <t>Mato vienetas</t>
  </si>
  <si>
    <t>Įkainis be PVM, Eur</t>
  </si>
  <si>
    <t>Suma be PVM, Eur</t>
  </si>
  <si>
    <t>1.</t>
  </si>
  <si>
    <t xml:space="preserve">Spintos ir lentynos  </t>
  </si>
  <si>
    <t>1.1.</t>
  </si>
  <si>
    <t>Spintutė su stalčiais ant ratukų</t>
  </si>
  <si>
    <t>vnt.</t>
  </si>
  <si>
    <t>1.2.</t>
  </si>
  <si>
    <t>Atvira kanceliarinė spinta</t>
  </si>
  <si>
    <t>1.3.</t>
  </si>
  <si>
    <t>Atvira kanceliarinė spinta su stumdomomis durimis</t>
  </si>
  <si>
    <t>1.4.</t>
  </si>
  <si>
    <t>Spinta dviejų durų su drabužių kabykla</t>
  </si>
  <si>
    <t>1.5.</t>
  </si>
  <si>
    <t>Spinta dviejų durų su lentynomis ir drabužių kabykla</t>
  </si>
  <si>
    <t>1.6.</t>
  </si>
  <si>
    <t>Spinta dviejų durų su drabužių kabykla abiejose pusėse</t>
  </si>
  <si>
    <t>1.7.</t>
  </si>
  <si>
    <t>Spinta dviejų durų</t>
  </si>
  <si>
    <t>1.8.</t>
  </si>
  <si>
    <t>Spinta manipuliacinė iš 3 vertikalių dalių</t>
  </si>
  <si>
    <t>1.9.</t>
  </si>
  <si>
    <t>Spinta manipuliacinė iš 2 vertikalių dalių</t>
  </si>
  <si>
    <t>1.10.</t>
  </si>
  <si>
    <t>Persirengimo spinta vienų durų personalui</t>
  </si>
  <si>
    <t>1.11.</t>
  </si>
  <si>
    <t>Persirengimo rūbų spinta</t>
  </si>
  <si>
    <t>1.12.</t>
  </si>
  <si>
    <t>Dokumentų spinta</t>
  </si>
  <si>
    <t>1.13.</t>
  </si>
  <si>
    <t>Dokumentų spinta pusiau uždaro tipo</t>
  </si>
  <si>
    <t>1.14.</t>
  </si>
  <si>
    <t>Žema dokumentų spinta</t>
  </si>
  <si>
    <t>1.15.</t>
  </si>
  <si>
    <t>Spintelė</t>
  </si>
  <si>
    <t>1.16.</t>
  </si>
  <si>
    <t>Persirengimo rūbų spinta(šeimos palatoms)</t>
  </si>
  <si>
    <t>1.17.</t>
  </si>
  <si>
    <t>Spinta persirengimo trijų durų</t>
  </si>
  <si>
    <t>1.18.</t>
  </si>
  <si>
    <t>Spinta dviejų durų(su vieta šaldytuvui pastatyti)</t>
  </si>
  <si>
    <t>1.19.</t>
  </si>
  <si>
    <t>Spinta vienų durų ( su vieta mini šaldytuvui pastatyti)</t>
  </si>
  <si>
    <t>1.20.</t>
  </si>
  <si>
    <t>Spintelė slaugos priemonėms laikyti</t>
  </si>
  <si>
    <t>1.21.</t>
  </si>
  <si>
    <t>Pakabinama spintelė slaugos priemonėms laikyti</t>
  </si>
  <si>
    <t>1.22.</t>
  </si>
  <si>
    <t>Persirengimo spintelė personalui</t>
  </si>
  <si>
    <t>1.23.</t>
  </si>
  <si>
    <t>Sienos lentyna su pertvara</t>
  </si>
  <si>
    <t>1.24.</t>
  </si>
  <si>
    <t xml:space="preserve">Sienos lentyna </t>
  </si>
  <si>
    <t>Suma be PVM</t>
  </si>
  <si>
    <t>Taikomas PVM dydis (%)</t>
  </si>
  <si>
    <t>PVM suma</t>
  </si>
  <si>
    <t>Suma su PVM</t>
  </si>
  <si>
    <t>2. DALIS</t>
  </si>
  <si>
    <t xml:space="preserve">STALAI      </t>
  </si>
  <si>
    <t>2.</t>
  </si>
  <si>
    <t xml:space="preserve">Stalai      </t>
  </si>
  <si>
    <t>2.1.</t>
  </si>
  <si>
    <t xml:space="preserve">Kompiuterinis kampinis rašomasis stalas </t>
  </si>
  <si>
    <t>2.2.</t>
  </si>
  <si>
    <t>Kompiuterinis stalas su keturių stalčiukų spintele iš vienos pusės</t>
  </si>
  <si>
    <t>2.3.</t>
  </si>
  <si>
    <t>Rašomasis stalas su stalčiais iš abiejų pusių</t>
  </si>
  <si>
    <t>2.4.</t>
  </si>
  <si>
    <t>Stalas</t>
  </si>
  <si>
    <t>2.5.</t>
  </si>
  <si>
    <t>Stalas su metalinėmis kojomis</t>
  </si>
  <si>
    <t>2.6.</t>
  </si>
  <si>
    <t>Žurnalinis staliukas</t>
  </si>
  <si>
    <t>2.7.</t>
  </si>
  <si>
    <t>Žurnalinis staliukas su ratukais ir lentyna</t>
  </si>
  <si>
    <t>2.8.</t>
  </si>
  <si>
    <t xml:space="preserve">Rašomasis stalas </t>
  </si>
  <si>
    <t>2.9.</t>
  </si>
  <si>
    <t>Stalai valgykloms</t>
  </si>
  <si>
    <t>2.10.</t>
  </si>
  <si>
    <t>Žurnalinis staliukas su ratukais su išimama lentyna</t>
  </si>
  <si>
    <t>2.11.</t>
  </si>
  <si>
    <t>Žurnalinis staliukas su ratukais 750 mm pločio</t>
  </si>
  <si>
    <t>2.12.</t>
  </si>
  <si>
    <t>2.13.</t>
  </si>
  <si>
    <t>Žurnalinis staliukas su ratukais 900 mm pločio</t>
  </si>
  <si>
    <t>2.14.</t>
  </si>
  <si>
    <t>Apvalus staliukas su LMDP stalviršiu</t>
  </si>
  <si>
    <t>2.15.</t>
  </si>
  <si>
    <t>Apvalus staliukas su HPL Compact stalviršiu</t>
  </si>
  <si>
    <t>3. DALIS</t>
  </si>
  <si>
    <t>SPINTELĖ PRIE LOVOS</t>
  </si>
  <si>
    <t>3.</t>
  </si>
  <si>
    <t>Spintelė prie lovos</t>
  </si>
  <si>
    <t>3.1.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</si>
  <si>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</si>
  <si>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</si>
  <si>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</si>
  <si>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</si>
  <si>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</si>
  <si>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</si>
  <si>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</si>
  <si>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</si>
  <si>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</si>
  <si>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</si>
  <si>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</si>
  <si>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</si>
  <si>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</si>
  <si>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</si>
  <si>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</si>
  <si>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</si>
  <si>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</si>
  <si>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</si>
  <si>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</si>
  <si>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</si>
  <si>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4800 2026-10-02 09:43:16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</si>
</sst>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4" borderId="0" xfId="0" applyFont="1" applyFill="1" applyAlignment="1">
      <alignment horizontal="left" wrapText="1"/>
    </xf>
    <xf numFmtId="0" fontId="1" fillId="5" borderId="0" xfId="0" applyFont="1" applyFill="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01"/>
  <sheetViews>
    <sheetView tabSelected="1" workbookViewId="0">
      <selection activeCell="H20" sqref="H20"/>
    </sheetView>
  </sheetViews>
  <sheetFormatPr defaultColWidth="10.875" defaultRowHeight="15" x14ac:dyDescent="0.25"/>
  <cols>
    <col min="1" max="1" width="9.125" style="1" customWidth="1"/>
    <col min="2" max="2" width="46.375" style="11" customWidth="1"/>
    <col min="3" max="3" width="20.625" style="1" customWidth="1"/>
    <col min="4" max="4" width="16.875" style="1" customWidth="1"/>
    <col min="5" max="5" width="17.875" style="1" customWidth="1"/>
    <col min="6" max="6" width="18.12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68"/>
    </row>
    <row r="3" spans="1:6" x14ac:dyDescent="0.25">
      <c r="B3" s="69"/>
    </row>
    <row r="4" spans="1:6" x14ac:dyDescent="0.25">
      <c r="A4" s="12" t="s">
        <v>1</v>
      </c>
      <c r="B4" s="68"/>
    </row>
    <row r="5" spans="1:6" x14ac:dyDescent="0.25">
      <c r="A5" s="2"/>
      <c r="B5" s="68"/>
    </row>
    <row r="6" spans="1:6" x14ac:dyDescent="0.25">
      <c r="A6" s="1" t="s">
        <v>2</v>
      </c>
      <c r="B6" s="70" t="s">
        <v>3</v>
      </c>
    </row>
    <row r="7" spans="1:6" x14ac:dyDescent="0.25">
      <c r="B7" s="68"/>
    </row>
    <row r="8" spans="1:6" x14ac:dyDescent="0.25">
      <c r="A8" s="3" t="s">
        <v>4</v>
      </c>
      <c r="B8" s="71"/>
    </row>
    <row r="9" spans="1:6" x14ac:dyDescent="0.25">
      <c r="A9" s="3" t="s">
        <v>5</v>
      </c>
      <c r="B9" s="71"/>
    </row>
    <row r="10" spans="1:6" x14ac:dyDescent="0.25">
      <c r="A10" s="3" t="s">
        <v>6</v>
      </c>
      <c r="B10" s="71"/>
    </row>
    <row r="12" spans="1:6" ht="15.75" x14ac:dyDescent="0.25">
      <c r="A12" s="26" t="s">
        <v>7</v>
      </c>
      <c r="B12" s="27"/>
      <c r="C12" s="23"/>
      <c r="D12" s="24"/>
      <c r="E12" s="24"/>
      <c r="F12" s="25"/>
    </row>
    <row r="13" spans="1:6" ht="15.95" customHeight="1" x14ac:dyDescent="0.25">
      <c r="A13" s="35" t="s">
        <v>8</v>
      </c>
      <c r="B13" s="30"/>
      <c r="C13" s="23"/>
      <c r="D13" s="24"/>
      <c r="E13" s="24"/>
      <c r="F13" s="25"/>
    </row>
    <row r="14" spans="1:6" ht="15.95" customHeight="1" x14ac:dyDescent="0.25">
      <c r="A14" s="35" t="s">
        <v>9</v>
      </c>
      <c r="B14" s="30"/>
      <c r="C14" s="23"/>
      <c r="D14" s="24"/>
      <c r="E14" s="24"/>
      <c r="F14" s="25"/>
    </row>
    <row r="15" spans="1:6" ht="15.95" customHeight="1" x14ac:dyDescent="0.25">
      <c r="A15" s="26" t="s">
        <v>10</v>
      </c>
      <c r="B15" s="27"/>
      <c r="C15" s="23"/>
      <c r="D15" s="24"/>
      <c r="E15" s="24"/>
      <c r="F15" s="25"/>
    </row>
    <row r="16" spans="1:6" ht="63" customHeight="1" x14ac:dyDescent="0.25">
      <c r="A16" s="29" t="s">
        <v>11</v>
      </c>
      <c r="B16" s="30"/>
      <c r="C16" s="23"/>
      <c r="D16" s="24"/>
      <c r="E16" s="24"/>
      <c r="F16" s="25"/>
    </row>
    <row r="17" spans="1:7" ht="15.95" customHeight="1" x14ac:dyDescent="0.25">
      <c r="A17" s="26" t="s">
        <v>12</v>
      </c>
      <c r="B17" s="27"/>
      <c r="C17" s="23"/>
      <c r="D17" s="24"/>
      <c r="E17" s="24"/>
      <c r="F17" s="25"/>
    </row>
    <row r="18" spans="1:7" ht="15.95" customHeight="1" x14ac:dyDescent="0.25">
      <c r="A18" s="26" t="s">
        <v>13</v>
      </c>
      <c r="B18" s="27"/>
      <c r="C18" s="23"/>
      <c r="D18" s="24"/>
      <c r="E18" s="24"/>
      <c r="F18" s="25"/>
    </row>
    <row r="19" spans="1:7" ht="48" customHeight="1" x14ac:dyDescent="0.25">
      <c r="A19" s="26" t="s">
        <v>14</v>
      </c>
      <c r="B19" s="27"/>
      <c r="C19" s="23"/>
      <c r="D19" s="24"/>
      <c r="E19" s="24"/>
      <c r="F19" s="25"/>
    </row>
    <row r="20" spans="1:7" ht="54.95" customHeight="1" x14ac:dyDescent="0.25">
      <c r="A20" s="26" t="s">
        <v>15</v>
      </c>
      <c r="B20" s="27"/>
      <c r="C20" s="23"/>
      <c r="D20" s="24"/>
      <c r="E20" s="24"/>
      <c r="F20" s="25"/>
    </row>
    <row r="21" spans="1:7" ht="4.5" customHeight="1" x14ac:dyDescent="0.25">
      <c r="A21" s="32"/>
      <c r="B21" s="33"/>
      <c r="C21" s="36"/>
      <c r="D21" s="37"/>
      <c r="E21" s="37"/>
      <c r="F21" s="37"/>
      <c r="G21" s="13"/>
    </row>
    <row r="22" spans="1:7" ht="18" customHeight="1" x14ac:dyDescent="0.25">
      <c r="A22" s="4"/>
      <c r="B22" s="4"/>
      <c r="C22" s="5"/>
      <c r="D22" s="5"/>
      <c r="E22" s="5"/>
      <c r="F22" s="5"/>
    </row>
    <row r="23" spans="1:7" x14ac:dyDescent="0.25">
      <c r="A23" s="31" t="s">
        <v>16</v>
      </c>
      <c r="B23" s="28"/>
      <c r="C23" s="28"/>
      <c r="D23" s="28"/>
      <c r="E23" s="28"/>
      <c r="F23" s="28"/>
    </row>
    <row r="24" spans="1:7" x14ac:dyDescent="0.25">
      <c r="A24" s="28" t="s">
        <v>17</v>
      </c>
      <c r="B24" s="28"/>
      <c r="C24" s="28"/>
      <c r="D24" s="28"/>
      <c r="E24" s="28"/>
      <c r="F24" s="28"/>
    </row>
    <row r="25" spans="1:7" x14ac:dyDescent="0.25">
      <c r="A25" s="28" t="s">
        <v>18</v>
      </c>
      <c r="B25" s="28"/>
      <c r="C25" s="28"/>
      <c r="D25" s="28"/>
      <c r="E25" s="28"/>
      <c r="F25" s="28"/>
    </row>
    <row r="26" spans="1:7" x14ac:dyDescent="0.25">
      <c r="A26" s="28" t="s">
        <v>19</v>
      </c>
      <c r="B26" s="28"/>
      <c r="C26" s="28"/>
      <c r="D26" s="28"/>
      <c r="E26" s="28"/>
      <c r="F26" s="28"/>
    </row>
    <row r="27" spans="1:7" x14ac:dyDescent="0.25">
      <c r="A27" s="28" t="s">
        <v>20</v>
      </c>
      <c r="B27" s="28"/>
      <c r="C27" s="28"/>
      <c r="D27" s="28"/>
      <c r="E27" s="28"/>
      <c r="F27" s="28"/>
    </row>
    <row r="28" spans="1:7" ht="32.1" customHeight="1" x14ac:dyDescent="0.25">
      <c r="A28" s="34" t="s">
        <v>21</v>
      </c>
      <c r="B28" s="28"/>
      <c r="C28" s="28"/>
      <c r="D28" s="28"/>
      <c r="E28" s="28"/>
      <c r="F28" s="28"/>
    </row>
    <row r="29" spans="1:7" x14ac:dyDescent="0.25">
      <c r="A29" s="28" t="s">
        <v>22</v>
      </c>
      <c r="B29" s="28"/>
      <c r="C29" s="28"/>
      <c r="D29" s="28"/>
      <c r="E29" s="28"/>
      <c r="F29" s="28"/>
    </row>
    <row r="30" spans="1:7" ht="36" customHeight="1" x14ac:dyDescent="0.25">
      <c r="A30" s="74" t="s">
        <v>23</v>
      </c>
      <c r="B30" s="74"/>
      <c r="D30" s="75"/>
    </row>
    <row r="31" spans="1:7" x14ac:dyDescent="0.25">
      <c r="A31" s="13" t="s">
        <v>24</v>
      </c>
    </row>
    <row r="32" spans="1:7" x14ac:dyDescent="0.25">
      <c r="A32" s="12" t="s">
        <v>25</v>
      </c>
      <c r="B32" s="70" t="s">
        <v>26</v>
      </c>
    </row>
    <row r="34" spans="1:6" x14ac:dyDescent="0.25">
      <c r="A34" s="12" t="s">
        <v>27</v>
      </c>
    </row>
    <row r="35" spans="1:6" x14ac:dyDescent="0.25">
      <c r="A35" s="14" t="s">
        <v>28</v>
      </c>
      <c r="B35" s="72" t="s">
        <v>29</v>
      </c>
      <c r="C35" s="14" t="s">
        <v>30</v>
      </c>
      <c r="D35" s="14" t="s">
        <v>31</v>
      </c>
      <c r="E35" s="14" t="s">
        <v>32</v>
      </c>
      <c r="F35" s="14" t="s">
        <v>33</v>
      </c>
    </row>
    <row r="36" spans="1:6" x14ac:dyDescent="0.25">
      <c r="A36" s="14" t="s">
        <v>34</v>
      </c>
      <c r="B36" s="72" t="s">
        <v>35</v>
      </c>
      <c r="C36" s="15"/>
      <c r="D36" s="15"/>
      <c r="E36" s="15"/>
      <c r="F36" s="15"/>
    </row>
    <row r="37" spans="1:6" x14ac:dyDescent="0.25">
      <c r="A37" s="15" t="s">
        <v>36</v>
      </c>
      <c r="B37" s="73" t="s">
        <v>37</v>
      </c>
      <c r="C37" s="15">
        <v>40</v>
      </c>
      <c r="D37" s="15" t="s">
        <v>38</v>
      </c>
      <c r="E37" s="16"/>
      <c r="F37" s="15" t="str">
        <f t="shared" ref="F37:F60" si="0">IF(ISBLANK(E37),"", PRODUCT(C37,E37))</f>
        <v/>
      </c>
    </row>
    <row r="38" spans="1:6" x14ac:dyDescent="0.25">
      <c r="A38" s="15" t="s">
        <v>39</v>
      </c>
      <c r="B38" s="73" t="s">
        <v>40</v>
      </c>
      <c r="C38" s="15">
        <v>22</v>
      </c>
      <c r="D38" s="15" t="s">
        <v>38</v>
      </c>
      <c r="E38" s="16"/>
      <c r="F38" s="15" t="str">
        <f t="shared" si="0"/>
        <v/>
      </c>
    </row>
    <row r="39" spans="1:6" x14ac:dyDescent="0.25">
      <c r="A39" s="15" t="s">
        <v>41</v>
      </c>
      <c r="B39" s="73" t="s">
        <v>42</v>
      </c>
      <c r="C39" s="15">
        <v>24</v>
      </c>
      <c r="D39" s="15" t="s">
        <v>38</v>
      </c>
      <c r="E39" s="16"/>
      <c r="F39" s="15" t="str">
        <f t="shared" si="0"/>
        <v/>
      </c>
    </row>
    <row r="40" spans="1:6" x14ac:dyDescent="0.25">
      <c r="A40" s="15" t="s">
        <v>43</v>
      </c>
      <c r="B40" s="73" t="s">
        <v>44</v>
      </c>
      <c r="C40" s="15">
        <v>80</v>
      </c>
      <c r="D40" s="15" t="s">
        <v>38</v>
      </c>
      <c r="E40" s="16"/>
      <c r="F40" s="15" t="str">
        <f t="shared" si="0"/>
        <v/>
      </c>
    </row>
    <row r="41" spans="1:6" x14ac:dyDescent="0.25">
      <c r="A41" s="15" t="s">
        <v>45</v>
      </c>
      <c r="B41" s="73" t="s">
        <v>46</v>
      </c>
      <c r="C41" s="15">
        <v>60</v>
      </c>
      <c r="D41" s="15" t="s">
        <v>38</v>
      </c>
      <c r="E41" s="16"/>
      <c r="F41" s="15" t="str">
        <f t="shared" si="0"/>
        <v/>
      </c>
    </row>
    <row r="42" spans="1:6" x14ac:dyDescent="0.25">
      <c r="A42" s="15" t="s">
        <v>47</v>
      </c>
      <c r="B42" s="73" t="s">
        <v>48</v>
      </c>
      <c r="C42" s="15">
        <v>10</v>
      </c>
      <c r="D42" s="15" t="s">
        <v>38</v>
      </c>
      <c r="E42" s="16"/>
      <c r="F42" s="15" t="str">
        <f t="shared" si="0"/>
        <v/>
      </c>
    </row>
    <row r="43" spans="1:6" x14ac:dyDescent="0.25">
      <c r="A43" s="15" t="s">
        <v>49</v>
      </c>
      <c r="B43" s="73" t="s">
        <v>50</v>
      </c>
      <c r="C43" s="15">
        <v>10</v>
      </c>
      <c r="D43" s="15" t="s">
        <v>38</v>
      </c>
      <c r="E43" s="16"/>
      <c r="F43" s="15" t="str">
        <f t="shared" si="0"/>
        <v/>
      </c>
    </row>
    <row r="44" spans="1:6" x14ac:dyDescent="0.25">
      <c r="A44" s="15" t="s">
        <v>51</v>
      </c>
      <c r="B44" s="73" t="s">
        <v>52</v>
      </c>
      <c r="C44" s="15">
        <v>10</v>
      </c>
      <c r="D44" s="15" t="s">
        <v>38</v>
      </c>
      <c r="E44" s="16"/>
      <c r="F44" s="15" t="str">
        <f t="shared" si="0"/>
        <v/>
      </c>
    </row>
    <row r="45" spans="1:6" x14ac:dyDescent="0.25">
      <c r="A45" s="15" t="s">
        <v>53</v>
      </c>
      <c r="B45" s="73" t="s">
        <v>54</v>
      </c>
      <c r="C45" s="15">
        <v>0</v>
      </c>
      <c r="D45" s="15" t="s">
        <v>38</v>
      </c>
      <c r="E45" s="16"/>
      <c r="F45" s="15" t="str">
        <f t="shared" si="0"/>
        <v/>
      </c>
    </row>
    <row r="46" spans="1:6" x14ac:dyDescent="0.25">
      <c r="A46" s="15" t="s">
        <v>55</v>
      </c>
      <c r="B46" s="73" t="s">
        <v>56</v>
      </c>
      <c r="C46" s="15">
        <v>30</v>
      </c>
      <c r="D46" s="15" t="s">
        <v>38</v>
      </c>
      <c r="E46" s="16"/>
      <c r="F46" s="15" t="str">
        <f t="shared" si="0"/>
        <v/>
      </c>
    </row>
    <row r="47" spans="1:6" x14ac:dyDescent="0.25">
      <c r="A47" s="15" t="s">
        <v>57</v>
      </c>
      <c r="B47" s="73" t="s">
        <v>58</v>
      </c>
      <c r="C47" s="15">
        <v>16</v>
      </c>
      <c r="D47" s="15" t="s">
        <v>38</v>
      </c>
      <c r="E47" s="16"/>
      <c r="F47" s="15" t="str">
        <f t="shared" si="0"/>
        <v/>
      </c>
    </row>
    <row r="48" spans="1:6" x14ac:dyDescent="0.25">
      <c r="A48" s="15" t="s">
        <v>59</v>
      </c>
      <c r="B48" s="73" t="s">
        <v>60</v>
      </c>
      <c r="C48" s="15">
        <v>10</v>
      </c>
      <c r="D48" s="15" t="s">
        <v>38</v>
      </c>
      <c r="E48" s="16"/>
      <c r="F48" s="15" t="str">
        <f t="shared" si="0"/>
        <v/>
      </c>
    </row>
    <row r="49" spans="1:7" x14ac:dyDescent="0.25">
      <c r="A49" s="15" t="s">
        <v>61</v>
      </c>
      <c r="B49" s="73" t="s">
        <v>62</v>
      </c>
      <c r="C49" s="15">
        <v>6</v>
      </c>
      <c r="D49" s="15" t="s">
        <v>38</v>
      </c>
      <c r="E49" s="16"/>
      <c r="F49" s="15" t="str">
        <f t="shared" si="0"/>
        <v/>
      </c>
    </row>
    <row r="50" spans="1:7" x14ac:dyDescent="0.25">
      <c r="A50" s="15" t="s">
        <v>63</v>
      </c>
      <c r="B50" s="73" t="s">
        <v>64</v>
      </c>
      <c r="C50" s="15">
        <v>10</v>
      </c>
      <c r="D50" s="15" t="s">
        <v>38</v>
      </c>
      <c r="E50" s="16"/>
      <c r="F50" s="15" t="str">
        <f t="shared" si="0"/>
        <v/>
      </c>
    </row>
    <row r="51" spans="1:7" x14ac:dyDescent="0.25">
      <c r="A51" s="15" t="s">
        <v>65</v>
      </c>
      <c r="B51" s="73" t="s">
        <v>66</v>
      </c>
      <c r="C51" s="15">
        <v>24</v>
      </c>
      <c r="D51" s="15" t="s">
        <v>38</v>
      </c>
      <c r="E51" s="16"/>
      <c r="F51" s="15" t="str">
        <f t="shared" si="0"/>
        <v/>
      </c>
    </row>
    <row r="52" spans="1:7" x14ac:dyDescent="0.25">
      <c r="A52" s="15" t="s">
        <v>67</v>
      </c>
      <c r="B52" s="73" t="s">
        <v>68</v>
      </c>
      <c r="C52" s="15">
        <v>12</v>
      </c>
      <c r="D52" s="15" t="s">
        <v>38</v>
      </c>
      <c r="E52" s="16"/>
      <c r="F52" s="15" t="str">
        <f t="shared" si="0"/>
        <v/>
      </c>
    </row>
    <row r="53" spans="1:7" x14ac:dyDescent="0.25">
      <c r="A53" s="15" t="s">
        <v>69</v>
      </c>
      <c r="B53" s="73" t="s">
        <v>70</v>
      </c>
      <c r="C53" s="15">
        <v>16</v>
      </c>
      <c r="D53" s="15" t="s">
        <v>38</v>
      </c>
      <c r="E53" s="16"/>
      <c r="F53" s="15" t="str">
        <f t="shared" si="0"/>
        <v/>
      </c>
    </row>
    <row r="54" spans="1:7" x14ac:dyDescent="0.25">
      <c r="A54" s="15" t="s">
        <v>71</v>
      </c>
      <c r="B54" s="73" t="s">
        <v>72</v>
      </c>
      <c r="C54" s="15">
        <v>8</v>
      </c>
      <c r="D54" s="15" t="s">
        <v>38</v>
      </c>
      <c r="E54" s="16"/>
      <c r="F54" s="15" t="str">
        <f t="shared" si="0"/>
        <v/>
      </c>
    </row>
    <row r="55" spans="1:7" x14ac:dyDescent="0.25">
      <c r="A55" s="15" t="s">
        <v>73</v>
      </c>
      <c r="B55" s="73" t="s">
        <v>74</v>
      </c>
      <c r="C55" s="15">
        <v>4</v>
      </c>
      <c r="D55" s="15" t="s">
        <v>38</v>
      </c>
      <c r="E55" s="16"/>
      <c r="F55" s="15" t="str">
        <f t="shared" si="0"/>
        <v/>
      </c>
    </row>
    <row r="56" spans="1:7" x14ac:dyDescent="0.25">
      <c r="A56" s="15" t="s">
        <v>75</v>
      </c>
      <c r="B56" s="73" t="s">
        <v>76</v>
      </c>
      <c r="C56" s="15">
        <v>4</v>
      </c>
      <c r="D56" s="15" t="s">
        <v>38</v>
      </c>
      <c r="E56" s="16"/>
      <c r="F56" s="15" t="str">
        <f t="shared" si="0"/>
        <v/>
      </c>
    </row>
    <row r="57" spans="1:7" x14ac:dyDescent="0.25">
      <c r="A57" s="15" t="s">
        <v>77</v>
      </c>
      <c r="B57" s="73" t="s">
        <v>78</v>
      </c>
      <c r="C57" s="15">
        <v>10</v>
      </c>
      <c r="D57" s="15" t="s">
        <v>38</v>
      </c>
      <c r="E57" s="16"/>
      <c r="F57" s="15" t="str">
        <f t="shared" si="0"/>
        <v/>
      </c>
    </row>
    <row r="58" spans="1:7" x14ac:dyDescent="0.25">
      <c r="A58" s="15" t="s">
        <v>79</v>
      </c>
      <c r="B58" s="73" t="s">
        <v>80</v>
      </c>
      <c r="C58" s="15">
        <v>10</v>
      </c>
      <c r="D58" s="15" t="s">
        <v>38</v>
      </c>
      <c r="E58" s="16"/>
      <c r="F58" s="15" t="str">
        <f t="shared" si="0"/>
        <v/>
      </c>
    </row>
    <row r="59" spans="1:7" x14ac:dyDescent="0.25">
      <c r="A59" s="15" t="s">
        <v>81</v>
      </c>
      <c r="B59" s="73" t="s">
        <v>82</v>
      </c>
      <c r="C59" s="15">
        <v>5</v>
      </c>
      <c r="D59" s="15" t="s">
        <v>38</v>
      </c>
      <c r="E59" s="16"/>
      <c r="F59" s="15" t="str">
        <f t="shared" si="0"/>
        <v/>
      </c>
    </row>
    <row r="60" spans="1:7" x14ac:dyDescent="0.25">
      <c r="A60" s="15" t="s">
        <v>83</v>
      </c>
      <c r="B60" s="73" t="s">
        <v>84</v>
      </c>
      <c r="C60" s="15">
        <v>5</v>
      </c>
      <c r="D60" s="15" t="s">
        <v>38</v>
      </c>
      <c r="E60" s="16"/>
      <c r="F60" s="15" t="str">
        <f t="shared" si="0"/>
        <v/>
      </c>
    </row>
    <row r="61" spans="1:7" x14ac:dyDescent="0.25">
      <c r="E61" s="14" t="s">
        <v>85</v>
      </c>
      <c r="F61" s="14" t="str">
        <f>IF((SUMPRODUCT(--(F37:F60=""))&gt;0), "", ROUND(SUM(F37:F60),2))</f>
        <v/>
      </c>
      <c r="G61" s="13" t="str">
        <f>IF((SUMPRODUCT(--(F37:F60=""))&gt;0), "Neužpildytos visų objektų kainos", "")</f>
        <v>Neužpildytos visų objektų kainos</v>
      </c>
    </row>
    <row r="62" spans="1:7" x14ac:dyDescent="0.25">
      <c r="C62" s="14" t="s">
        <v>86</v>
      </c>
      <c r="D62" s="17"/>
      <c r="E62" s="14" t="s">
        <v>87</v>
      </c>
      <c r="F62" s="14" t="str">
        <f>IF(OR(F61="",D62=""),"", ROUND(PRODUCT(D62,F61)/100,2))</f>
        <v/>
      </c>
      <c r="G62" s="13" t="str">
        <f>IF(D62="", "Nurodykite taikomą PVM dydį", "")</f>
        <v>Nurodykite taikomą PVM dydį</v>
      </c>
    </row>
    <row r="63" spans="1:7" x14ac:dyDescent="0.25">
      <c r="E63" s="14" t="s">
        <v>88</v>
      </c>
      <c r="F63" s="14">
        <f>IF(ISBLANK(F62), "", ROUND(SUM(F61:F62),2))</f>
        <v>0</v>
      </c>
    </row>
    <row r="67" spans="1:6" x14ac:dyDescent="0.25">
      <c r="A67" s="12" t="s">
        <v>89</v>
      </c>
      <c r="B67" s="70" t="s">
        <v>90</v>
      </c>
    </row>
    <row r="69" spans="1:6" x14ac:dyDescent="0.25">
      <c r="A69" s="12" t="s">
        <v>27</v>
      </c>
    </row>
    <row r="70" spans="1:6" x14ac:dyDescent="0.25">
      <c r="A70" s="14" t="s">
        <v>28</v>
      </c>
      <c r="B70" s="72" t="s">
        <v>29</v>
      </c>
      <c r="C70" s="14" t="s">
        <v>30</v>
      </c>
      <c r="D70" s="14" t="s">
        <v>31</v>
      </c>
      <c r="E70" s="14" t="s">
        <v>32</v>
      </c>
      <c r="F70" s="14" t="s">
        <v>33</v>
      </c>
    </row>
    <row r="71" spans="1:6" x14ac:dyDescent="0.25">
      <c r="A71" s="14" t="s">
        <v>91</v>
      </c>
      <c r="B71" s="72" t="s">
        <v>92</v>
      </c>
      <c r="C71" s="15"/>
      <c r="D71" s="15"/>
      <c r="E71" s="15"/>
      <c r="F71" s="15"/>
    </row>
    <row r="72" spans="1:6" x14ac:dyDescent="0.25">
      <c r="A72" s="15" t="s">
        <v>93</v>
      </c>
      <c r="B72" s="73" t="s">
        <v>94</v>
      </c>
      <c r="C72" s="15">
        <v>50</v>
      </c>
      <c r="D72" s="15" t="s">
        <v>38</v>
      </c>
      <c r="E72" s="16"/>
      <c r="F72" s="15" t="str">
        <f t="shared" ref="F72:F86" si="1">IF(ISBLANK(E72),"", PRODUCT(C72,E72))</f>
        <v/>
      </c>
    </row>
    <row r="73" spans="1:6" ht="30" x14ac:dyDescent="0.25">
      <c r="A73" s="15" t="s">
        <v>95</v>
      </c>
      <c r="B73" s="73" t="s">
        <v>96</v>
      </c>
      <c r="C73" s="15">
        <v>30</v>
      </c>
      <c r="D73" s="15" t="s">
        <v>38</v>
      </c>
      <c r="E73" s="16"/>
      <c r="F73" s="15" t="str">
        <f t="shared" si="1"/>
        <v/>
      </c>
    </row>
    <row r="74" spans="1:6" x14ac:dyDescent="0.25">
      <c r="A74" s="15" t="s">
        <v>97</v>
      </c>
      <c r="B74" s="73" t="s">
        <v>98</v>
      </c>
      <c r="C74" s="15">
        <v>20</v>
      </c>
      <c r="D74" s="15" t="s">
        <v>38</v>
      </c>
      <c r="E74" s="16"/>
      <c r="F74" s="15" t="str">
        <f t="shared" si="1"/>
        <v/>
      </c>
    </row>
    <row r="75" spans="1:6" x14ac:dyDescent="0.25">
      <c r="A75" s="15" t="s">
        <v>99</v>
      </c>
      <c r="B75" s="73" t="s">
        <v>100</v>
      </c>
      <c r="C75" s="15">
        <v>6</v>
      </c>
      <c r="D75" s="15" t="s">
        <v>38</v>
      </c>
      <c r="E75" s="16"/>
      <c r="F75" s="15" t="str">
        <f t="shared" si="1"/>
        <v/>
      </c>
    </row>
    <row r="76" spans="1:6" x14ac:dyDescent="0.25">
      <c r="A76" s="15" t="s">
        <v>101</v>
      </c>
      <c r="B76" s="73" t="s">
        <v>102</v>
      </c>
      <c r="C76" s="15">
        <v>6</v>
      </c>
      <c r="D76" s="15" t="s">
        <v>38</v>
      </c>
      <c r="E76" s="16"/>
      <c r="F76" s="15" t="str">
        <f t="shared" si="1"/>
        <v/>
      </c>
    </row>
    <row r="77" spans="1:6" x14ac:dyDescent="0.25">
      <c r="A77" s="15" t="s">
        <v>103</v>
      </c>
      <c r="B77" s="73" t="s">
        <v>104</v>
      </c>
      <c r="C77" s="15">
        <v>26</v>
      </c>
      <c r="D77" s="15" t="s">
        <v>38</v>
      </c>
      <c r="E77" s="16"/>
      <c r="F77" s="15" t="str">
        <f t="shared" si="1"/>
        <v/>
      </c>
    </row>
    <row r="78" spans="1:6" x14ac:dyDescent="0.25">
      <c r="A78" s="15" t="s">
        <v>105</v>
      </c>
      <c r="B78" s="73" t="s">
        <v>106</v>
      </c>
      <c r="C78" s="15">
        <v>6</v>
      </c>
      <c r="D78" s="15" t="s">
        <v>38</v>
      </c>
      <c r="E78" s="16"/>
      <c r="F78" s="15" t="str">
        <f t="shared" si="1"/>
        <v/>
      </c>
    </row>
    <row r="79" spans="1:6" x14ac:dyDescent="0.25">
      <c r="A79" s="15" t="s">
        <v>107</v>
      </c>
      <c r="B79" s="73" t="s">
        <v>108</v>
      </c>
      <c r="C79" s="15">
        <v>40</v>
      </c>
      <c r="D79" s="15" t="s">
        <v>38</v>
      </c>
      <c r="E79" s="16"/>
      <c r="F79" s="15" t="str">
        <f t="shared" si="1"/>
        <v/>
      </c>
    </row>
    <row r="80" spans="1:6" x14ac:dyDescent="0.25">
      <c r="A80" s="15" t="s">
        <v>109</v>
      </c>
      <c r="B80" s="73" t="s">
        <v>110</v>
      </c>
      <c r="C80" s="15">
        <v>10</v>
      </c>
      <c r="D80" s="15" t="s">
        <v>38</v>
      </c>
      <c r="E80" s="16"/>
      <c r="F80" s="15" t="str">
        <f t="shared" si="1"/>
        <v/>
      </c>
    </row>
    <row r="81" spans="1:7" x14ac:dyDescent="0.25">
      <c r="A81" s="15" t="s">
        <v>111</v>
      </c>
      <c r="B81" s="73" t="s">
        <v>112</v>
      </c>
      <c r="C81" s="15">
        <v>4</v>
      </c>
      <c r="D81" s="15" t="s">
        <v>38</v>
      </c>
      <c r="E81" s="16"/>
      <c r="F81" s="15" t="str">
        <f t="shared" si="1"/>
        <v/>
      </c>
    </row>
    <row r="82" spans="1:7" x14ac:dyDescent="0.25">
      <c r="A82" s="15" t="s">
        <v>113</v>
      </c>
      <c r="B82" s="73" t="s">
        <v>114</v>
      </c>
      <c r="C82" s="15">
        <v>4</v>
      </c>
      <c r="D82" s="15" t="s">
        <v>38</v>
      </c>
      <c r="E82" s="16"/>
      <c r="F82" s="15" t="str">
        <f t="shared" si="1"/>
        <v/>
      </c>
    </row>
    <row r="83" spans="1:7" x14ac:dyDescent="0.25">
      <c r="A83" s="15" t="s">
        <v>115</v>
      </c>
      <c r="B83" s="73" t="s">
        <v>104</v>
      </c>
      <c r="C83" s="15">
        <v>4</v>
      </c>
      <c r="D83" s="15" t="s">
        <v>38</v>
      </c>
      <c r="E83" s="16"/>
      <c r="F83" s="15" t="str">
        <f t="shared" si="1"/>
        <v/>
      </c>
    </row>
    <row r="84" spans="1:7" x14ac:dyDescent="0.25">
      <c r="A84" s="15" t="s">
        <v>116</v>
      </c>
      <c r="B84" s="73" t="s">
        <v>117</v>
      </c>
      <c r="C84" s="15">
        <v>4</v>
      </c>
      <c r="D84" s="15" t="s">
        <v>38</v>
      </c>
      <c r="E84" s="16"/>
      <c r="F84" s="15" t="str">
        <f t="shared" si="1"/>
        <v/>
      </c>
    </row>
    <row r="85" spans="1:7" x14ac:dyDescent="0.25">
      <c r="A85" s="15" t="s">
        <v>118</v>
      </c>
      <c r="B85" s="73" t="s">
        <v>119</v>
      </c>
      <c r="C85" s="15">
        <v>10</v>
      </c>
      <c r="D85" s="15" t="s">
        <v>38</v>
      </c>
      <c r="E85" s="16"/>
      <c r="F85" s="15" t="str">
        <f t="shared" si="1"/>
        <v/>
      </c>
    </row>
    <row r="86" spans="1:7" x14ac:dyDescent="0.25">
      <c r="A86" s="15" t="s">
        <v>120</v>
      </c>
      <c r="B86" s="73" t="s">
        <v>121</v>
      </c>
      <c r="C86" s="15">
        <v>10</v>
      </c>
      <c r="D86" s="15" t="s">
        <v>38</v>
      </c>
      <c r="E86" s="16"/>
      <c r="F86" s="15" t="str">
        <f t="shared" si="1"/>
        <v/>
      </c>
    </row>
    <row r="87" spans="1:7" x14ac:dyDescent="0.25">
      <c r="E87" s="14" t="s">
        <v>85</v>
      </c>
      <c r="F87" s="14" t="str">
        <f>IF((SUMPRODUCT(--(F72:F86=""))&gt;0), "", ROUND(SUM(F72:F86),2))</f>
        <v/>
      </c>
      <c r="G87" s="13" t="str">
        <f>IF((SUMPRODUCT(--(F72:F86=""))&gt;0), "Neužpildytos visų objektų kainos", "")</f>
        <v>Neužpildytos visų objektų kainos</v>
      </c>
    </row>
    <row r="88" spans="1:7" x14ac:dyDescent="0.25">
      <c r="C88" s="14" t="s">
        <v>86</v>
      </c>
      <c r="D88" s="17"/>
      <c r="E88" s="14" t="s">
        <v>87</v>
      </c>
      <c r="F88" s="14" t="str">
        <f>IF(OR(F87="",D88=""),"", ROUND(PRODUCT(D88,F87)/100,2))</f>
        <v/>
      </c>
      <c r="G88" s="13" t="str">
        <f>IF(D88="", "Nurodykite taikomą PVM dydį", "")</f>
        <v>Nurodykite taikomą PVM dydį</v>
      </c>
    </row>
    <row r="89" spans="1:7" x14ac:dyDescent="0.25">
      <c r="E89" s="14" t="s">
        <v>88</v>
      </c>
      <c r="F89" s="14">
        <f>IF(ISBLANK(F88), "", ROUND(SUM(F87:F88),2))</f>
        <v>0</v>
      </c>
    </row>
    <row r="93" spans="1:7" x14ac:dyDescent="0.25">
      <c r="A93" s="12" t="s">
        <v>122</v>
      </c>
      <c r="B93" s="70" t="s">
        <v>123</v>
      </c>
    </row>
    <row r="95" spans="1:7" x14ac:dyDescent="0.25">
      <c r="A95" s="12" t="s">
        <v>27</v>
      </c>
    </row>
    <row r="96" spans="1:7" x14ac:dyDescent="0.25">
      <c r="A96" s="14" t="s">
        <v>28</v>
      </c>
      <c r="B96" s="72" t="s">
        <v>29</v>
      </c>
      <c r="C96" s="14" t="s">
        <v>30</v>
      </c>
      <c r="D96" s="14" t="s">
        <v>31</v>
      </c>
      <c r="E96" s="14" t="s">
        <v>32</v>
      </c>
      <c r="F96" s="14" t="s">
        <v>33</v>
      </c>
    </row>
    <row r="97" spans="1:7" x14ac:dyDescent="0.25">
      <c r="A97" s="14" t="s">
        <v>124</v>
      </c>
      <c r="B97" s="72" t="s">
        <v>125</v>
      </c>
      <c r="C97" s="15"/>
      <c r="D97" s="15"/>
      <c r="E97" s="15"/>
      <c r="F97" s="15"/>
    </row>
    <row r="98" spans="1:7" x14ac:dyDescent="0.25">
      <c r="A98" s="15" t="s">
        <v>126</v>
      </c>
      <c r="B98" s="73" t="s">
        <v>125</v>
      </c>
      <c r="C98" s="15">
        <v>300</v>
      </c>
      <c r="D98" s="15" t="s">
        <v>38</v>
      </c>
      <c r="E98" s="16"/>
      <c r="F98" s="15" t="str">
        <f>IF(ISBLANK(E98),"", PRODUCT(C98,E98))</f>
        <v/>
      </c>
    </row>
    <row r="99" spans="1:7" x14ac:dyDescent="0.25">
      <c r="E99" s="14" t="s">
        <v>85</v>
      </c>
      <c r="F99" s="14" t="str">
        <f>IF(F98="","",ROUND(SUM(F98:F98),2))</f>
        <v/>
      </c>
      <c r="G99" s="13" t="str">
        <f>IF(F98="","Neužpildytos visos objektų kainos","")</f>
        <v>Neužpildytos visos objektų kainos</v>
      </c>
    </row>
    <row r="100" spans="1:7" x14ac:dyDescent="0.25">
      <c r="C100" s="14" t="s">
        <v>86</v>
      </c>
      <c r="D100" s="17"/>
      <c r="E100" s="14" t="s">
        <v>87</v>
      </c>
      <c r="F100" s="14" t="str">
        <f>IF(OR(F99="",D100=""),"", ROUND(PRODUCT(D100,F99)/100,2))</f>
        <v/>
      </c>
      <c r="G100" s="13" t="str">
        <f>IF(D100="", "Nurodykite taikomą PVM dydį", "")</f>
        <v>Nurodykite taikomą PVM dydį</v>
      </c>
    </row>
    <row r="101" spans="1:7" x14ac:dyDescent="0.25">
      <c r="E101" s="14" t="s">
        <v>88</v>
      </c>
      <c r="F101" s="14">
        <f>IF(ISBLANK(F100), "", ROUND(SUM(F99:F100),2))</f>
        <v>0</v>
      </c>
    </row>
  </sheetData>
  <sheetProtection algorithmName="SHA-512" hashValue="ZRFt1FraljaAEEJCSmmb4XkhJvdVGt6+bjG9XdlYNSyN0Q3dGzfLtHuGkZCnopDd7DilwTwZtmPiuKgQmX78bQ==" saltValue="AJUZFcQvhGoKelGEeN+jHQ=="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127</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6"/>
      <c r="B4" s="6"/>
      <c r="C4" s="6"/>
      <c r="D4" s="6"/>
      <c r="E4" s="6"/>
      <c r="F4" s="6"/>
      <c r="G4" s="6"/>
      <c r="H4" s="6"/>
      <c r="I4" s="6"/>
      <c r="J4" s="6"/>
    </row>
    <row r="5" spans="1:11" ht="48" customHeight="1" x14ac:dyDescent="0.25">
      <c r="A5" s="53" t="s">
        <v>128</v>
      </c>
      <c r="B5" s="42"/>
      <c r="C5" s="40" t="s">
        <v>129</v>
      </c>
      <c r="D5" s="41"/>
      <c r="E5" s="42"/>
      <c r="F5" s="40" t="s">
        <v>130</v>
      </c>
      <c r="G5" s="41"/>
      <c r="H5" s="42"/>
      <c r="I5" s="40" t="s">
        <v>131</v>
      </c>
      <c r="J5" s="42"/>
      <c r="K5" s="8" t="s">
        <v>132</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9"/>
      <c r="B16" s="9"/>
      <c r="C16" s="9"/>
      <c r="D16" s="9"/>
      <c r="E16" s="9"/>
      <c r="F16" s="9"/>
      <c r="G16" s="9"/>
      <c r="H16" s="9"/>
      <c r="I16" s="9"/>
      <c r="J16" s="9"/>
      <c r="K16" s="10"/>
    </row>
    <row r="17" spans="1:11" ht="48.95" customHeight="1" x14ac:dyDescent="0.25">
      <c r="A17" s="51" t="s">
        <v>133</v>
      </c>
      <c r="B17" s="28"/>
      <c r="C17" s="28"/>
      <c r="D17" s="28"/>
      <c r="E17" s="28"/>
      <c r="F17" s="28"/>
      <c r="G17" s="28"/>
      <c r="H17" s="28"/>
      <c r="I17" s="28"/>
      <c r="J17" s="28"/>
      <c r="K17" s="28"/>
    </row>
    <row r="18" spans="1:11" ht="15.95" customHeight="1" thickBot="1" x14ac:dyDescent="0.3">
      <c r="A18" s="9"/>
      <c r="B18" s="9"/>
      <c r="C18" s="9"/>
      <c r="D18" s="9"/>
      <c r="E18" s="9"/>
      <c r="F18" s="9"/>
      <c r="G18" s="9"/>
      <c r="H18" s="9"/>
      <c r="I18" s="9"/>
      <c r="J18" s="9"/>
      <c r="K18" s="10"/>
    </row>
    <row r="19" spans="1:11" ht="48.95" customHeight="1" x14ac:dyDescent="0.25">
      <c r="A19" s="53" t="s">
        <v>29</v>
      </c>
      <c r="B19" s="42"/>
      <c r="C19" s="40" t="s">
        <v>129</v>
      </c>
      <c r="D19" s="41"/>
      <c r="E19" s="42"/>
      <c r="F19" s="40" t="s">
        <v>134</v>
      </c>
      <c r="G19" s="41"/>
      <c r="H19" s="42"/>
      <c r="I19" s="61" t="s">
        <v>131</v>
      </c>
      <c r="J19" s="59"/>
      <c r="K19" s="10"/>
    </row>
    <row r="20" spans="1:11" ht="48.95" customHeight="1" x14ac:dyDescent="0.25">
      <c r="A20" s="47"/>
      <c r="B20" s="27"/>
      <c r="C20" s="43"/>
      <c r="D20" s="44"/>
      <c r="E20" s="27"/>
      <c r="F20" s="43"/>
      <c r="G20" s="44"/>
      <c r="H20" s="27"/>
      <c r="I20" s="45"/>
      <c r="J20" s="46"/>
      <c r="K20" s="10"/>
    </row>
    <row r="21" spans="1:11" ht="48.95" customHeight="1" x14ac:dyDescent="0.25">
      <c r="A21" s="47"/>
      <c r="B21" s="27"/>
      <c r="C21" s="43"/>
      <c r="D21" s="44"/>
      <c r="E21" s="27"/>
      <c r="F21" s="43"/>
      <c r="G21" s="44"/>
      <c r="H21" s="27"/>
      <c r="I21" s="45"/>
      <c r="J21" s="46"/>
      <c r="K21" s="10"/>
    </row>
    <row r="22" spans="1:11" ht="48.95" customHeight="1" x14ac:dyDescent="0.25">
      <c r="A22" s="47"/>
      <c r="B22" s="27"/>
      <c r="C22" s="43"/>
      <c r="D22" s="44"/>
      <c r="E22" s="27"/>
      <c r="F22" s="43"/>
      <c r="G22" s="44"/>
      <c r="H22" s="27"/>
      <c r="I22" s="45"/>
      <c r="J22" s="46"/>
      <c r="K22" s="10"/>
    </row>
    <row r="23" spans="1:11" ht="48.95" customHeight="1" x14ac:dyDescent="0.25">
      <c r="A23" s="47"/>
      <c r="B23" s="27"/>
      <c r="C23" s="43"/>
      <c r="D23" s="44"/>
      <c r="E23" s="27"/>
      <c r="F23" s="43"/>
      <c r="G23" s="44"/>
      <c r="H23" s="27"/>
      <c r="I23" s="45"/>
      <c r="J23" s="46"/>
      <c r="K23" s="10"/>
    </row>
    <row r="24" spans="1:11" ht="48.95" customHeight="1" x14ac:dyDescent="0.25">
      <c r="A24" s="47"/>
      <c r="B24" s="27"/>
      <c r="C24" s="43"/>
      <c r="D24" s="44"/>
      <c r="E24" s="27"/>
      <c r="F24" s="43"/>
      <c r="G24" s="44"/>
      <c r="H24" s="27"/>
      <c r="I24" s="45"/>
      <c r="J24" s="46"/>
      <c r="K24" s="10"/>
    </row>
    <row r="25" spans="1:11" ht="48.95" customHeight="1" x14ac:dyDescent="0.25">
      <c r="A25" s="47"/>
      <c r="B25" s="27"/>
      <c r="C25" s="43"/>
      <c r="D25" s="44"/>
      <c r="E25" s="27"/>
      <c r="F25" s="43"/>
      <c r="G25" s="44"/>
      <c r="H25" s="27"/>
      <c r="I25" s="45"/>
      <c r="J25" s="46"/>
      <c r="K25" s="10"/>
    </row>
    <row r="26" spans="1:11" ht="48.95" customHeight="1" x14ac:dyDescent="0.25">
      <c r="A26" s="47"/>
      <c r="B26" s="27"/>
      <c r="C26" s="43"/>
      <c r="D26" s="44"/>
      <c r="E26" s="27"/>
      <c r="F26" s="43"/>
      <c r="G26" s="44"/>
      <c r="H26" s="27"/>
      <c r="I26" s="45"/>
      <c r="J26" s="46"/>
      <c r="K26" s="10"/>
    </row>
    <row r="27" spans="1:11" ht="48.95" customHeight="1" x14ac:dyDescent="0.25">
      <c r="A27" s="47"/>
      <c r="B27" s="27"/>
      <c r="C27" s="43"/>
      <c r="D27" s="44"/>
      <c r="E27" s="27"/>
      <c r="F27" s="43"/>
      <c r="G27" s="44"/>
      <c r="H27" s="27"/>
      <c r="I27" s="45"/>
      <c r="J27" s="46"/>
      <c r="K27" s="10"/>
    </row>
    <row r="28" spans="1:11" ht="48.95" customHeight="1" x14ac:dyDescent="0.25">
      <c r="A28" s="47"/>
      <c r="B28" s="27"/>
      <c r="C28" s="43"/>
      <c r="D28" s="44"/>
      <c r="E28" s="27"/>
      <c r="F28" s="43"/>
      <c r="G28" s="44"/>
      <c r="H28" s="27"/>
      <c r="I28" s="45"/>
      <c r="J28" s="46"/>
      <c r="K28" s="10"/>
    </row>
    <row r="29" spans="1:11" ht="48.95" customHeight="1" x14ac:dyDescent="0.25">
      <c r="A29" s="47"/>
      <c r="B29" s="27"/>
      <c r="C29" s="43"/>
      <c r="D29" s="44"/>
      <c r="E29" s="27"/>
      <c r="F29" s="43"/>
      <c r="G29" s="44"/>
      <c r="H29" s="27"/>
      <c r="I29" s="45"/>
      <c r="J29" s="46"/>
      <c r="K29" s="10"/>
    </row>
    <row r="31" spans="1:11" ht="33" customHeight="1" x14ac:dyDescent="0.25">
      <c r="A31" s="56"/>
      <c r="B31" s="28"/>
      <c r="C31" s="28"/>
      <c r="D31" s="28"/>
      <c r="E31" s="28"/>
      <c r="F31" s="28"/>
      <c r="G31" s="28"/>
      <c r="H31" s="28"/>
      <c r="I31" s="28"/>
      <c r="J31" s="28"/>
    </row>
    <row r="33" spans="1:10" ht="15.95" customHeight="1" x14ac:dyDescent="0.25">
      <c r="A33" s="65" t="s">
        <v>135</v>
      </c>
      <c r="B33" s="28"/>
      <c r="C33" s="28"/>
      <c r="D33" s="28"/>
      <c r="E33" s="28"/>
      <c r="F33" s="28"/>
      <c r="G33" s="28"/>
      <c r="H33" s="28"/>
      <c r="I33" s="28"/>
      <c r="J33" s="28"/>
    </row>
    <row r="34" spans="1:10" ht="15.95" customHeight="1" thickBot="1" x14ac:dyDescent="0.3"/>
    <row r="35" spans="1:10" ht="15.95" customHeight="1" x14ac:dyDescent="0.25">
      <c r="A35" s="7" t="s">
        <v>28</v>
      </c>
      <c r="B35" s="57" t="s">
        <v>136</v>
      </c>
      <c r="C35" s="41"/>
      <c r="D35" s="41"/>
      <c r="E35" s="41"/>
      <c r="F35" s="41"/>
      <c r="G35" s="42"/>
      <c r="H35" s="58" t="s">
        <v>137</v>
      </c>
      <c r="I35" s="41"/>
      <c r="J35" s="59"/>
    </row>
    <row r="36" spans="1:10" ht="48" customHeight="1" x14ac:dyDescent="0.25">
      <c r="A36" s="20" t="s">
        <v>138</v>
      </c>
      <c r="B36" s="49" t="s">
        <v>139</v>
      </c>
      <c r="C36" s="44"/>
      <c r="D36" s="44"/>
      <c r="E36" s="44"/>
      <c r="F36" s="44"/>
      <c r="G36" s="27"/>
      <c r="H36" s="52"/>
      <c r="I36" s="44"/>
      <c r="J36" s="46"/>
    </row>
    <row r="37" spans="1:10" ht="48" customHeight="1" x14ac:dyDescent="0.25">
      <c r="A37" s="20" t="s">
        <v>140</v>
      </c>
      <c r="B37" s="49" t="s">
        <v>141</v>
      </c>
      <c r="C37" s="44"/>
      <c r="D37" s="44"/>
      <c r="E37" s="44"/>
      <c r="F37" s="44"/>
      <c r="G37" s="27"/>
      <c r="H37" s="52"/>
      <c r="I37" s="44"/>
      <c r="J37" s="46"/>
    </row>
    <row r="38" spans="1:10" ht="48" customHeight="1" x14ac:dyDescent="0.25">
      <c r="A38" s="20" t="s">
        <v>142</v>
      </c>
      <c r="B38" s="49" t="s">
        <v>143</v>
      </c>
      <c r="C38" s="44"/>
      <c r="D38" s="44"/>
      <c r="E38" s="44"/>
      <c r="F38" s="44"/>
      <c r="G38" s="27"/>
      <c r="H38" s="52"/>
      <c r="I38" s="44"/>
      <c r="J38" s="46"/>
    </row>
    <row r="39" spans="1:10" ht="48" customHeight="1" x14ac:dyDescent="0.25">
      <c r="A39" s="21"/>
      <c r="B39" s="50"/>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144</v>
      </c>
      <c r="B48" s="28"/>
      <c r="C48" s="28"/>
      <c r="D48" s="28"/>
      <c r="E48" s="28"/>
      <c r="F48" s="28"/>
      <c r="G48" s="28"/>
      <c r="H48" s="28"/>
      <c r="I48" s="28"/>
      <c r="J48" s="28"/>
    </row>
    <row r="51" spans="1:10" x14ac:dyDescent="0.25">
      <c r="A51" s="48" t="s">
        <v>145</v>
      </c>
      <c r="B51" s="28"/>
      <c r="C51" s="28"/>
      <c r="D51" s="28"/>
      <c r="E51" s="54"/>
      <c r="F51" s="28"/>
      <c r="G51" s="28"/>
      <c r="H51" s="28"/>
      <c r="I51" s="28"/>
      <c r="J51" s="28"/>
    </row>
    <row r="53" spans="1:10" x14ac:dyDescent="0.25">
      <c r="A53" s="48" t="s">
        <v>146</v>
      </c>
      <c r="B53" s="28"/>
      <c r="C53" s="28"/>
      <c r="D53" s="28"/>
      <c r="E53" s="54"/>
      <c r="F53" s="28"/>
      <c r="G53" s="28"/>
      <c r="H53" s="28"/>
      <c r="I53" s="28"/>
      <c r="J53" s="28"/>
    </row>
    <row r="100" spans="1:1" ht="15.75" x14ac:dyDescent="0.25">
      <c r="A100" t="s">
        <v>147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2026-10-02T06:58:46Z</cp:lastPrinted>
  <dcterms:created xsi:type="dcterms:W3CDTF">2023-04-04T12:16:45Z</dcterms:created>
  <dcterms:modified xsi:type="dcterms:W3CDTF">2026-10-02T07:01:29Z</dcterms:modified>
</cp:coreProperties>
</file>