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3_ncr:1_{99247077-107D-4598-8F33-9C846D7C5A3B}" xr6:coauthVersionLast="36" xr6:coauthVersionMax="36" xr10:uidLastSave="{00000000-0000-0000-0000-000000000000}"/>
  <bookViews>
    <workbookView xWindow="0" yWindow="0" windowWidth="28800" windowHeight="10725" xr2:uid="{55B630D0-3F42-4D37-9AF6-8C219FFE963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J10" i="1"/>
  <c r="F10" i="1"/>
  <c r="I7" i="1"/>
  <c r="J7" i="1"/>
  <c r="K7" i="1" s="1"/>
  <c r="J6" i="1"/>
  <c r="K6" i="1" s="1"/>
  <c r="I6" i="1"/>
  <c r="J9" i="1" l="1"/>
  <c r="K9" i="1" s="1"/>
  <c r="I9" i="1"/>
  <c r="J5" i="1" l="1"/>
  <c r="K5" i="1" s="1"/>
  <c r="I5" i="1"/>
  <c r="J4" i="1"/>
  <c r="K4" i="1" s="1"/>
  <c r="I4" i="1"/>
  <c r="J3" i="1"/>
  <c r="I3" i="1"/>
  <c r="K3" i="1" l="1"/>
</calcChain>
</file>

<file path=xl/sharedStrings.xml><?xml version="1.0" encoding="utf-8"?>
<sst xmlns="http://schemas.openxmlformats.org/spreadsheetml/2006/main" count="33" uniqueCount="28">
  <si>
    <t>Pirkimo dalies Nr.</t>
  </si>
  <si>
    <t>BPVŽ kodas</t>
  </si>
  <si>
    <t>Priemonės pavadinimas</t>
  </si>
  <si>
    <t>Techninė specifikacija</t>
  </si>
  <si>
    <t>Mato vienetas</t>
  </si>
  <si>
    <t>Numatomas vieneto įkainis EUR be PVM</t>
  </si>
  <si>
    <t>PVM tarifas ٪</t>
  </si>
  <si>
    <t>Numatomas vieneto įkainis EUR su PVM</t>
  </si>
  <si>
    <t>Planuojama maksimali pirkimo suma Eur be PVM</t>
  </si>
  <si>
    <t>Planuojama maksimali pirkimo suma Eur su PVM</t>
  </si>
  <si>
    <t>vnt.</t>
  </si>
  <si>
    <t>33141110-4</t>
  </si>
  <si>
    <t>Intraveninių kateterių tvarstis su 2% chlorheksidino gliukonatu</t>
  </si>
  <si>
    <t>Dydis 8,5-8,7cm x 11,5-11,7cm ( pagalvėlės dydis 2,9-3,1cm x 3,9-4,1cm)</t>
  </si>
  <si>
    <t>Dydis 10,0-10,5cm x 12,0-12,5cm ( pagalvėlės dydis 2,9-3,1cm x 3,9-4,1cm)</t>
  </si>
  <si>
    <t>Dydis 7,0-7,5cm x 8,5-9,0cm ( pagalvėlės dydis 1,9-2,1cm x 1,9-2,1cm)</t>
  </si>
  <si>
    <t>1.1</t>
  </si>
  <si>
    <t>1.2</t>
  </si>
  <si>
    <t>1.3</t>
  </si>
  <si>
    <t>Preliminarus kiekis 36 mėn.</t>
  </si>
  <si>
    <t>Nosies tvarstis su tamponu</t>
  </si>
  <si>
    <t>Nosies tvarsti su tamponu. Nosies tvarsti sudaro aukštos kokybės elastingas tinklelis, ilgis 46,0±1cm, storis 2,0±0,5cm, su elastinėmis kilpomis ant abiejų ausų. Viduryje tvarsčio integruotas absorbuojantis viskozinis arba lygiavertis tamponas, tampono ilgis 8±1cm, storis 2,5±0,5cm. Elastingas tinklelis pagamintas iš poliamido, latekso ir sugeriančios viskozės. Kilpos padarytos taip, kad minkštas tamponas būtu po nosimi. Kilpų ilgis nuo integruoto tampono 10±0,5cm. Supakuota po viena.</t>
  </si>
  <si>
    <t>Nepralaidus vandeniui, leidžiantis kvėpuoti odai tvarstis – plėvelė. Permatoma plėvelė per pusę kombinuota su neaustinio pluošto pleistru, tvirčiau fiksuojančiu kateterį; tvarsčio centre integruota antimikrobinio poveikio gelio pagalvėlė. Gelio sudėtyje antimikrobinė medžiaga chlorheksidino gliukonatas 2 proc.; gelio pagalvėlė minkšta, gerai prisitaikanti ir priglundanti aplink kateterį. Gelio pagalvėlė ir tvarstis permatomi, todėl leidžia stebėti dūrio vietą. Antimikrobinis poveikis išlieka iki 10 parų, tinka periferiniams, centriniams, arteriniams, epidūriniams kateteriams (taip pat ir šakotiems). Tvarsčio komplekte turi būti  2 sterilios neaustinio pluošto juostelės, 1 papildomai fiksuoti kateterį, 2 juostelė įvairiems duomenims užrašyti. Tvarstis turi turėti specialų popierinį rėmelį, palengvinantį tvarsčio užklijavimą,  mūvint chirurgines pirštines. Turi būti supakuoti steriliuose dalinai permatomuose įpakavimuose, kurie leidžia vizualiai, neatidarius įpakavimo, įvertinti tvarsčio dydžio tinkamumą. Tvarsčio ir pakuotės sudėtyje neturi būti  latekso.</t>
  </si>
  <si>
    <t>Viso 1 p.d.:</t>
  </si>
  <si>
    <t>1.4</t>
  </si>
  <si>
    <t>1.5</t>
  </si>
  <si>
    <t>Dydis 12,0-12,5cm x 15,5-16,0cm ( pagalvėlės dydis 2,9-3,1cm x 6,9-7,1cm)</t>
  </si>
  <si>
    <t xml:space="preserve">Nepralaidus vandeniui, leidžiantis kvėpuoti odai tvarstis – plėvelė. Permatoma plėvelė per pusę kombinuota su neaustinio pluošto pleistru, tvirčiau fiksuojančiu kateterį; padengta hipoalerginiais akriliniais klijais, kurių sudėtyje yra integruota antimikrobinė medžiaga chlorheksidino gliukonatas 2 proc. Antimikrobinis poveikis išlieka iki 7 parų, tinka periferiniams, centriniams, arteriniams, epidūriniams kateteriams (taip pat ir šakotiems). Tvarsčio komplekte turi būti  2 sterilios neaustinio pluošto juostelės, 1 papildomai fiksuoti kateterį, 2 juostelė įvairiems duomenims užrašyti. Tvarstis turi turėti specialų popierinį rėmelį, palengvinantį tvarsčio užklijavimą,  mūvint chirurgines pirštines. Turi būti supakuoti steriliuose dalinai permatomuose įpakavimuose, kurie leidžia vizualiai, neatidarius įpakavimo, įvertinti tvarsčio dydžio tinkamumą. Tvarsčio ir pakuotės sudėtyje nėturi būti  latekso. Dydis 7,0-7,5cm x 8,5-9,0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</si>
</sst>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charset val="186"/>
      <scheme val="minor"/>
    </font>
    <font>
      <b/>
      <sz val="11"/>
      <color theme="1"/>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sz val="10"/>
      <name val="Times New Roman"/>
      <family val="1"/>
      <charset val="186"/>
    </font>
    <font>
      <b/>
      <sz val="10"/>
      <name val="Times New Roman"/>
      <family val="1"/>
      <charset val="186"/>
    </font>
    <font>
      <sz val="11"/>
      <color rgb="FF000000"/>
      <name val="Times New Roman"/>
      <family val="1"/>
      <charset val="186"/>
    </font>
    <font>
      <sz val="10"/>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1" xfId="0" applyFont="1" applyBorder="1" applyAlignment="1">
      <alignment horizontal="left" vertical="top" wrapText="1"/>
    </xf>
    <xf numFmtId="0" fontId="2" fillId="0" borderId="1" xfId="0"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left" vertical="top" wrapText="1"/>
    </xf>
    <xf numFmtId="0" fontId="0" fillId="0" borderId="0" xfId="0" applyAlignment="1">
      <alignment vertical="top"/>
    </xf>
    <xf numFmtId="0" fontId="5" fillId="2" borderId="1" xfId="0" applyFont="1" applyFill="1" applyBorder="1" applyAlignment="1">
      <alignment vertical="top" wrapText="1"/>
    </xf>
    <xf numFmtId="0" fontId="3" fillId="0" borderId="1" xfId="0" applyFont="1" applyBorder="1" applyAlignment="1">
      <alignment horizontal="left" vertical="top"/>
    </xf>
    <xf numFmtId="0" fontId="4" fillId="0" borderId="1" xfId="0" applyFont="1" applyFill="1" applyBorder="1" applyAlignment="1">
      <alignment horizontal="left" vertical="top" wrapText="1"/>
    </xf>
    <xf numFmtId="0" fontId="5" fillId="0" borderId="1" xfId="0" applyFont="1" applyFill="1" applyBorder="1" applyAlignment="1">
      <alignment vertical="top" wrapText="1"/>
    </xf>
    <xf numFmtId="0" fontId="4" fillId="0" borderId="1" xfId="0"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0" fillId="0" borderId="1" xfId="0" applyBorder="1"/>
    <xf numFmtId="0" fontId="7" fillId="2" borderId="1" xfId="0" applyFont="1" applyFill="1" applyBorder="1" applyAlignment="1"/>
    <xf numFmtId="0" fontId="0" fillId="0" borderId="1" xfId="0" applyBorder="1" applyAlignment="1">
      <alignment vertical="top"/>
    </xf>
    <xf numFmtId="1" fontId="0" fillId="0" borderId="1" xfId="0" applyNumberFormat="1" applyBorder="1" applyAlignment="1">
      <alignment vertical="top"/>
    </xf>
    <xf numFmtId="4" fontId="0" fillId="0" borderId="1" xfId="0" applyNumberFormat="1" applyBorder="1" applyAlignment="1">
      <alignment vertical="top"/>
    </xf>
    <xf numFmtId="0" fontId="8" fillId="2" borderId="1" xfId="0" applyFont="1" applyFill="1" applyBorder="1" applyAlignment="1">
      <alignment vertical="center"/>
    </xf>
    <xf numFmtId="0" fontId="7" fillId="2" borderId="1" xfId="0" applyFont="1" applyFill="1" applyBorder="1" applyAlignment="1">
      <alignment horizontal="center" vertical="center"/>
    </xf>
    <xf numFmtId="0" fontId="0" fillId="0" borderId="0" xfId="0" applyAlignment="1">
      <alignment horizontal="left" vertical="top"/>
    </xf>
    <xf numFmtId="0" fontId="5"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0123-C5F6-4656-BF2B-CEC6216C5B1B}">
  <dimension ref="A1:L16"/>
  <sheetViews>
    <sheetView tabSelected="1" workbookViewId="0">
      <selection activeCell="K11" sqref="K11"/>
    </sheetView>
  </sheetViews>
  <sheetFormatPr defaultRowHeight="15" x14ac:dyDescent="0.25"/>
  <cols>
    <col min="1" max="1" width="9.140625" style="23"/>
    <col min="2" max="2" width="11.42578125" customWidth="1"/>
    <col min="3" max="3" width="18" customWidth="1"/>
    <col min="4" max="4" width="135.140625" customWidth="1"/>
    <col min="5" max="5" width="9.140625" style="6"/>
    <col min="6" max="6" width="13.140625" style="6" customWidth="1"/>
    <col min="7" max="7" width="12" style="6" customWidth="1"/>
    <col min="8" max="8" width="7.140625" style="6" customWidth="1"/>
    <col min="9" max="9" width="11.7109375" style="6" customWidth="1"/>
    <col min="10" max="10" width="12.85546875" style="6" customWidth="1"/>
    <col min="11" max="11" width="12.28515625" style="6" customWidth="1"/>
    <col min="12" max="12" width="9.140625" style="6"/>
  </cols>
  <sheetData>
    <row r="1" spans="1:11" ht="71.25" x14ac:dyDescent="0.25">
      <c r="A1" s="1" t="s">
        <v>0</v>
      </c>
      <c r="B1" s="2" t="s">
        <v>1</v>
      </c>
      <c r="C1" s="2" t="s">
        <v>2</v>
      </c>
      <c r="D1" s="2" t="s">
        <v>3</v>
      </c>
      <c r="E1" s="2" t="s">
        <v>4</v>
      </c>
      <c r="F1" s="3" t="s">
        <v>19</v>
      </c>
      <c r="G1" s="4" t="s">
        <v>5</v>
      </c>
      <c r="H1" s="3" t="s">
        <v>6</v>
      </c>
      <c r="I1" s="4" t="s">
        <v>7</v>
      </c>
      <c r="J1" s="5" t="s">
        <v>8</v>
      </c>
      <c r="K1" s="5" t="s">
        <v>9</v>
      </c>
    </row>
    <row r="2" spans="1:11" ht="96.75" customHeight="1" x14ac:dyDescent="0.25">
      <c r="A2" s="8">
        <v>1</v>
      </c>
      <c r="B2" s="9" t="s">
        <v>11</v>
      </c>
      <c r="C2" s="10" t="s">
        <v>12</v>
      </c>
      <c r="D2" s="10" t="s">
        <v>22</v>
      </c>
      <c r="E2" s="11"/>
      <c r="F2" s="12"/>
      <c r="G2" s="13"/>
      <c r="H2" s="12"/>
      <c r="I2" s="13"/>
      <c r="J2" s="14"/>
      <c r="K2" s="14"/>
    </row>
    <row r="3" spans="1:11" ht="18.75" customHeight="1" x14ac:dyDescent="0.25">
      <c r="A3" s="8" t="s">
        <v>16</v>
      </c>
      <c r="B3" s="9"/>
      <c r="C3" s="10"/>
      <c r="D3" s="10" t="s">
        <v>13</v>
      </c>
      <c r="E3" s="11" t="s">
        <v>10</v>
      </c>
      <c r="F3" s="12">
        <v>12000</v>
      </c>
      <c r="G3" s="13">
        <v>8.85</v>
      </c>
      <c r="H3" s="12">
        <v>5</v>
      </c>
      <c r="I3" s="13">
        <f t="shared" ref="I3:I5" si="0">G3*1.05</f>
        <v>9.2925000000000004</v>
      </c>
      <c r="J3" s="14">
        <f t="shared" ref="J3:J5" si="1">F3*G3</f>
        <v>106200</v>
      </c>
      <c r="K3" s="14">
        <f>J3*1.05</f>
        <v>111510</v>
      </c>
    </row>
    <row r="4" spans="1:11" ht="18" customHeight="1" x14ac:dyDescent="0.25">
      <c r="A4" s="8" t="s">
        <v>17</v>
      </c>
      <c r="B4" s="9"/>
      <c r="C4" s="10"/>
      <c r="D4" s="10" t="s">
        <v>14</v>
      </c>
      <c r="E4" s="11" t="s">
        <v>10</v>
      </c>
      <c r="F4" s="12">
        <v>8000</v>
      </c>
      <c r="G4" s="13">
        <v>8.85</v>
      </c>
      <c r="H4" s="12">
        <v>5</v>
      </c>
      <c r="I4" s="13">
        <f t="shared" si="0"/>
        <v>9.2925000000000004</v>
      </c>
      <c r="J4" s="14">
        <f t="shared" si="1"/>
        <v>70800</v>
      </c>
      <c r="K4" s="14">
        <f>J4*1.05</f>
        <v>74340</v>
      </c>
    </row>
    <row r="5" spans="1:11" ht="18" customHeight="1" x14ac:dyDescent="0.25">
      <c r="A5" s="8" t="s">
        <v>18</v>
      </c>
      <c r="B5" s="9"/>
      <c r="C5" s="10"/>
      <c r="D5" s="10" t="s">
        <v>15</v>
      </c>
      <c r="E5" s="11" t="s">
        <v>10</v>
      </c>
      <c r="F5" s="12">
        <v>6000</v>
      </c>
      <c r="G5" s="13">
        <v>8.85</v>
      </c>
      <c r="H5" s="12">
        <v>5</v>
      </c>
      <c r="I5" s="13">
        <f t="shared" si="0"/>
        <v>9.2925000000000004</v>
      </c>
      <c r="J5" s="14">
        <f t="shared" si="1"/>
        <v>53100</v>
      </c>
      <c r="K5" s="14">
        <f>J5*1.05</f>
        <v>55755</v>
      </c>
    </row>
    <row r="6" spans="1:11" ht="18" customHeight="1" x14ac:dyDescent="0.25">
      <c r="A6" s="8" t="s">
        <v>24</v>
      </c>
      <c r="B6" s="9"/>
      <c r="C6" s="10"/>
      <c r="D6" s="10" t="s">
        <v>26</v>
      </c>
      <c r="E6" s="11" t="s">
        <v>10</v>
      </c>
      <c r="F6" s="12">
        <v>3000</v>
      </c>
      <c r="G6" s="13">
        <v>9</v>
      </c>
      <c r="H6" s="12">
        <v>5</v>
      </c>
      <c r="I6" s="13">
        <f>G6*1.05</f>
        <v>9.4500000000000011</v>
      </c>
      <c r="J6" s="14">
        <f>F6*G6</f>
        <v>27000</v>
      </c>
      <c r="K6" s="14">
        <f>J6*1.05</f>
        <v>28350</v>
      </c>
    </row>
    <row r="7" spans="1:11" ht="80.25" customHeight="1" x14ac:dyDescent="0.25">
      <c r="A7" s="8" t="s">
        <v>25</v>
      </c>
      <c r="B7" s="9"/>
      <c r="C7" s="10"/>
      <c r="D7" s="10" t="s">
        <v>27</v>
      </c>
      <c r="E7" s="11" t="s">
        <v>10</v>
      </c>
      <c r="F7" s="12">
        <v>28200</v>
      </c>
      <c r="G7" s="13">
        <v>5</v>
      </c>
      <c r="H7" s="12">
        <v>5</v>
      </c>
      <c r="I7" s="13">
        <f>G7*1.05</f>
        <v>5.25</v>
      </c>
      <c r="J7" s="14">
        <f>F7*G7</f>
        <v>141000</v>
      </c>
      <c r="K7" s="14">
        <f>J7*1.05</f>
        <v>148050</v>
      </c>
    </row>
    <row r="8" spans="1:11" ht="18" customHeight="1" x14ac:dyDescent="0.25">
      <c r="A8" s="8"/>
      <c r="B8" s="9"/>
      <c r="C8" s="10"/>
      <c r="D8" s="15" t="s">
        <v>23</v>
      </c>
      <c r="E8" s="11"/>
      <c r="F8" s="12"/>
      <c r="G8" s="13"/>
      <c r="H8" s="12"/>
      <c r="I8" s="13"/>
      <c r="J8" s="14"/>
      <c r="K8" s="14"/>
    </row>
    <row r="9" spans="1:11" ht="47.25" customHeight="1" x14ac:dyDescent="0.25">
      <c r="A9" s="8">
        <v>2</v>
      </c>
      <c r="B9" s="9"/>
      <c r="C9" s="10" t="s">
        <v>20</v>
      </c>
      <c r="D9" s="24" t="s">
        <v>21</v>
      </c>
      <c r="E9" s="11" t="s">
        <v>10</v>
      </c>
      <c r="F9" s="12">
        <v>7000</v>
      </c>
      <c r="G9" s="13">
        <v>1.8</v>
      </c>
      <c r="H9" s="12">
        <v>5</v>
      </c>
      <c r="I9" s="13">
        <f>G9*1.05</f>
        <v>1.8900000000000001</v>
      </c>
      <c r="J9" s="14">
        <f>F9*G9</f>
        <v>12600</v>
      </c>
      <c r="K9" s="14">
        <f>J9*1.05</f>
        <v>13230</v>
      </c>
    </row>
    <row r="10" spans="1:11" x14ac:dyDescent="0.25">
      <c r="A10" s="8"/>
      <c r="B10" s="16"/>
      <c r="C10" s="16"/>
      <c r="D10" s="17"/>
      <c r="E10" s="18"/>
      <c r="F10" s="19">
        <f>SUM(F3:F9)</f>
        <v>64200</v>
      </c>
      <c r="G10" s="18"/>
      <c r="H10" s="18"/>
      <c r="I10" s="18"/>
      <c r="J10" s="20">
        <f>SUM(J3:J9)</f>
        <v>410700</v>
      </c>
      <c r="K10" s="20">
        <f>SUM(K3:K9)</f>
        <v>431235</v>
      </c>
    </row>
    <row r="11" spans="1:11" x14ac:dyDescent="0.25">
      <c r="A11" s="8"/>
      <c r="B11" s="21"/>
      <c r="C11" s="16"/>
      <c r="D11" s="17"/>
      <c r="E11" s="11"/>
      <c r="F11" s="12"/>
      <c r="G11" s="13"/>
      <c r="H11" s="12"/>
      <c r="I11" s="18"/>
      <c r="J11" s="18"/>
      <c r="K11" s="18"/>
    </row>
    <row r="12" spans="1:11" x14ac:dyDescent="0.25">
      <c r="A12" s="8"/>
      <c r="B12" s="21"/>
      <c r="C12" s="16"/>
      <c r="D12" s="17"/>
      <c r="E12" s="11"/>
      <c r="F12" s="12"/>
      <c r="G12" s="13"/>
      <c r="H12" s="12"/>
      <c r="I12" s="18"/>
      <c r="J12" s="18"/>
      <c r="K12" s="18"/>
    </row>
    <row r="13" spans="1:11" x14ac:dyDescent="0.25">
      <c r="A13" s="8"/>
      <c r="B13" s="21"/>
      <c r="C13" s="16"/>
      <c r="D13" s="17"/>
      <c r="E13" s="11"/>
      <c r="F13" s="12"/>
      <c r="G13" s="13"/>
      <c r="H13" s="12"/>
      <c r="I13" s="18"/>
      <c r="J13" s="18"/>
      <c r="K13" s="18"/>
    </row>
    <row r="14" spans="1:11" x14ac:dyDescent="0.25">
      <c r="A14" s="8"/>
      <c r="B14" s="21"/>
      <c r="C14" s="16"/>
      <c r="D14" s="17"/>
      <c r="E14" s="11"/>
      <c r="F14" s="12"/>
      <c r="G14" s="13"/>
      <c r="H14" s="12"/>
      <c r="I14" s="18"/>
      <c r="J14" s="18"/>
      <c r="K14" s="18"/>
    </row>
    <row r="15" spans="1:11" x14ac:dyDescent="0.25">
      <c r="A15" s="8"/>
      <c r="B15" s="7"/>
      <c r="C15" s="16"/>
      <c r="D15" s="17"/>
      <c r="E15" s="18"/>
      <c r="F15" s="18"/>
      <c r="G15" s="18"/>
      <c r="H15" s="18"/>
      <c r="I15" s="18"/>
      <c r="J15" s="18"/>
      <c r="K15" s="18"/>
    </row>
    <row r="16" spans="1:11" x14ac:dyDescent="0.25">
      <c r="A16" s="8"/>
      <c r="B16" s="16"/>
      <c r="C16" s="16"/>
      <c r="D16" s="22"/>
      <c r="E16" s="18"/>
      <c r="F16" s="18"/>
      <c r="G16" s="18"/>
      <c r="H16" s="18"/>
      <c r="I16" s="18"/>
      <c r="J16" s="18"/>
      <c r="K16" s="1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2024-11-14T09:06:24Z</dcterms:created>
  <dcterms:modified xsi:type="dcterms:W3CDTF">2025-01-23T12:25:06Z</dcterms:modified>
</cp:coreProperties>
</file>