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le.baniulyte\Downloads\"/>
    </mc:Choice>
  </mc:AlternateContent>
  <xr:revisionPtr revIDLastSave="0" documentId="8_{335E0B11-7538-4026-8D72-1585EED3DD60}" xr6:coauthVersionLast="47" xr6:coauthVersionMax="47" xr10:uidLastSave="{00000000-0000-0000-0000-000000000000}"/>
  <bookViews>
    <workbookView xWindow="1830" yWindow="1830" windowWidth="16044" windowHeight="6798" xr2:uid="{00000000-000D-0000-FFFF-FFFF00000000}"/>
  </bookViews>
  <sheets>
    <sheet name="Pasiūlymo formos 1 priedas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5" i="7" l="1"/>
  <c r="H94" i="7"/>
  <c r="I89" i="7"/>
  <c r="I88" i="7"/>
  <c r="I87" i="7"/>
  <c r="I86" i="7"/>
  <c r="I84" i="7"/>
  <c r="I82" i="7"/>
  <c r="I81" i="7"/>
  <c r="I80" i="7"/>
  <c r="I78" i="7"/>
  <c r="I76" i="7"/>
  <c r="I75" i="7"/>
  <c r="I74" i="7"/>
  <c r="I72" i="7"/>
  <c r="I70" i="7"/>
  <c r="I69" i="7"/>
  <c r="I66" i="7"/>
  <c r="I65" i="7"/>
  <c r="I63" i="7"/>
  <c r="I62" i="7"/>
  <c r="I61" i="7"/>
  <c r="I60" i="7"/>
  <c r="I59" i="7"/>
  <c r="I56" i="7"/>
  <c r="I55" i="7"/>
  <c r="I54" i="7"/>
  <c r="I52" i="7"/>
  <c r="I51" i="7"/>
  <c r="I50" i="7"/>
  <c r="I49" i="7"/>
  <c r="I48" i="7"/>
  <c r="I47" i="7"/>
  <c r="I45" i="7"/>
  <c r="I44" i="7"/>
  <c r="I43" i="7"/>
  <c r="I42" i="7"/>
  <c r="I40" i="7"/>
  <c r="I39" i="7"/>
  <c r="I38" i="7"/>
  <c r="I37" i="7"/>
  <c r="I36" i="7"/>
  <c r="I34" i="7"/>
  <c r="I33" i="7"/>
  <c r="I32" i="7"/>
  <c r="I30" i="7"/>
  <c r="I29" i="7"/>
  <c r="I28" i="7"/>
  <c r="I26" i="7"/>
  <c r="I25" i="7"/>
  <c r="I24" i="7"/>
  <c r="I23" i="7"/>
  <c r="I22" i="7"/>
  <c r="I20" i="7"/>
  <c r="I19" i="7"/>
  <c r="I18" i="7"/>
  <c r="I16" i="7"/>
  <c r="I15" i="7"/>
  <c r="I14" i="7"/>
  <c r="H89" i="7"/>
  <c r="H88" i="7"/>
  <c r="H87" i="7"/>
  <c r="H86" i="7"/>
  <c r="H84" i="7"/>
  <c r="H82" i="7"/>
  <c r="H81" i="7"/>
  <c r="H80" i="7"/>
  <c r="H78" i="7"/>
  <c r="H76" i="7"/>
  <c r="H75" i="7"/>
  <c r="H74" i="7"/>
  <c r="H72" i="7"/>
  <c r="H70" i="7"/>
  <c r="H69" i="7"/>
  <c r="H66" i="7"/>
  <c r="H65" i="7"/>
  <c r="H63" i="7"/>
  <c r="H62" i="7"/>
  <c r="H61" i="7"/>
  <c r="H60" i="7"/>
  <c r="H59" i="7"/>
  <c r="H56" i="7"/>
  <c r="H55" i="7"/>
  <c r="H54" i="7"/>
  <c r="H52" i="7"/>
  <c r="H51" i="7"/>
  <c r="H50" i="7"/>
  <c r="H49" i="7"/>
  <c r="H48" i="7"/>
  <c r="H47" i="7"/>
  <c r="H45" i="7"/>
  <c r="H44" i="7"/>
  <c r="H43" i="7"/>
  <c r="H42" i="7"/>
  <c r="H40" i="7"/>
  <c r="H39" i="7"/>
  <c r="H38" i="7"/>
  <c r="H37" i="7"/>
  <c r="H36" i="7"/>
  <c r="H34" i="7"/>
  <c r="H33" i="7"/>
  <c r="H32" i="7"/>
  <c r="H30" i="7"/>
  <c r="H29" i="7"/>
  <c r="H28" i="7"/>
  <c r="H26" i="7"/>
  <c r="H25" i="7"/>
  <c r="H24" i="7"/>
  <c r="H23" i="7"/>
  <c r="H22" i="7"/>
  <c r="H20" i="7"/>
  <c r="H19" i="7"/>
  <c r="H18" i="7"/>
  <c r="H16" i="7"/>
  <c r="H15" i="7"/>
  <c r="H14" i="7"/>
  <c r="I9" i="7"/>
  <c r="I12" i="7"/>
  <c r="H9" i="7"/>
  <c r="H10" i="7"/>
  <c r="I10" i="7" s="1"/>
  <c r="H11" i="7"/>
  <c r="I11" i="7" s="1"/>
  <c r="H12" i="7"/>
  <c r="F88" i="7"/>
  <c r="F89" i="7"/>
  <c r="F90" i="7"/>
  <c r="F91" i="7"/>
  <c r="H91" i="7" s="1"/>
  <c r="F92" i="7"/>
  <c r="F87" i="7"/>
  <c r="F86" i="7"/>
  <c r="F84" i="7"/>
  <c r="F83" i="7"/>
  <c r="H83" i="7" s="1"/>
  <c r="F82" i="7"/>
  <c r="F81" i="7"/>
  <c r="F80" i="7"/>
  <c r="F78" i="7"/>
  <c r="F77" i="7"/>
  <c r="H77" i="7" s="1"/>
  <c r="F76" i="7"/>
  <c r="F75" i="7"/>
  <c r="F74" i="7"/>
  <c r="F72" i="7"/>
  <c r="F71" i="7"/>
  <c r="H71" i="7" s="1"/>
  <c r="F70" i="7"/>
  <c r="F69" i="7"/>
  <c r="F66" i="7"/>
  <c r="F65" i="7"/>
  <c r="F63" i="7"/>
  <c r="F62" i="7"/>
  <c r="F61" i="7"/>
  <c r="F60" i="7"/>
  <c r="F59" i="7"/>
  <c r="F57" i="7"/>
  <c r="H57" i="7" s="1"/>
  <c r="I57" i="7" s="1"/>
  <c r="F56" i="7"/>
  <c r="F55" i="7"/>
  <c r="F54" i="7"/>
  <c r="F52" i="7"/>
  <c r="F51" i="7"/>
  <c r="F50" i="7"/>
  <c r="F49" i="7"/>
  <c r="F48" i="7"/>
  <c r="F47" i="7"/>
  <c r="F45" i="7"/>
  <c r="F44" i="7"/>
  <c r="F43" i="7"/>
  <c r="F42" i="7"/>
  <c r="F40" i="7"/>
  <c r="F39" i="7"/>
  <c r="F38" i="7"/>
  <c r="F37" i="7"/>
  <c r="F36" i="7"/>
  <c r="F34" i="7"/>
  <c r="F33" i="7"/>
  <c r="F32" i="7"/>
  <c r="F30" i="7"/>
  <c r="F29" i="7"/>
  <c r="F28" i="7"/>
  <c r="F23" i="7"/>
  <c r="F24" i="7"/>
  <c r="F25" i="7"/>
  <c r="F26" i="7"/>
  <c r="F22" i="7"/>
  <c r="F9" i="7"/>
  <c r="F10" i="7"/>
  <c r="F11" i="7"/>
  <c r="F12" i="7"/>
  <c r="F14" i="7"/>
  <c r="F15" i="7"/>
  <c r="F16" i="7"/>
  <c r="F18" i="7"/>
  <c r="F19" i="7"/>
  <c r="F20" i="7"/>
  <c r="F67" i="7"/>
  <c r="H67" i="7" s="1"/>
  <c r="I67" i="7" s="1"/>
  <c r="F8" i="7"/>
  <c r="I71" i="7" l="1"/>
  <c r="I77" i="7"/>
  <c r="I83" i="7"/>
  <c r="I91" i="7"/>
  <c r="H90" i="7"/>
  <c r="H92" i="7"/>
  <c r="I92" i="7" s="1"/>
  <c r="H8" i="7"/>
  <c r="I8" i="7" s="1"/>
  <c r="F93" i="7"/>
  <c r="I90" i="7" l="1"/>
</calcChain>
</file>

<file path=xl/sharedStrings.xml><?xml version="1.0" encoding="utf-8"?>
<sst xmlns="http://schemas.openxmlformats.org/spreadsheetml/2006/main" count="241" uniqueCount="162">
  <si>
    <t>Pirkimo sąlygų 3 priedo „Pasiūlymo forma“ 1 priedas</t>
  </si>
  <si>
    <t>LEIDINIŲ SPAUDA</t>
  </si>
  <si>
    <t>Eil. nr.</t>
  </si>
  <si>
    <t>Paslaugų pavadinimas</t>
  </si>
  <si>
    <t>Mato vnt.</t>
  </si>
  <si>
    <t xml:space="preserve">Preliminarus 12 mėn. kiekis </t>
  </si>
  <si>
    <t xml:space="preserve">Mato vnt. įkainis (EUR be PVM) </t>
  </si>
  <si>
    <t xml:space="preserve">Preliminari 12 mėn. kaina (EUR be PVM)
</t>
  </si>
  <si>
    <t>1. Vizitinės kortelės</t>
  </si>
  <si>
    <t>1.1.</t>
  </si>
  <si>
    <t xml:space="preserve">Vizitinės kortelės (preliminarus vieno užsakymo kiekis iki 200 vnt.) </t>
  </si>
  <si>
    <t>vnt.</t>
  </si>
  <si>
    <t>1.2.</t>
  </si>
  <si>
    <t xml:space="preserve">Vizitinės kortelės (preliminarus vieno užsakymo kiekis nuo 201 vnt. iki 600 vnt.) </t>
  </si>
  <si>
    <t>1.3.</t>
  </si>
  <si>
    <t xml:space="preserve">Vizitinės kortelės (preliminarus vieno užsakymo kiekis nuo 601 vnt. iki 1000 vnt.) </t>
  </si>
  <si>
    <t>1.4.</t>
  </si>
  <si>
    <t xml:space="preserve">Vizitinės kortelės (preliminarus vieno užsakymo kiekis nuo 1001 vnt. iki 3000 vnt.) </t>
  </si>
  <si>
    <t>1.5.</t>
  </si>
  <si>
    <t xml:space="preserve">Vizitinės kortelės (preliminarus vieno užsakymo kiekis nuo 3001 vnt. ir daugiau) </t>
  </si>
  <si>
    <t>2. Konferencijų planavimo leidinys „Meeting Panner‘s Guide“</t>
  </si>
  <si>
    <t>2.1.</t>
  </si>
  <si>
    <t>2.2.</t>
  </si>
  <si>
    <t>Konferencijų planavimo leidinys „Meeting Panner‘s Guide“ (preliminarus vieno užsakymo kiekis nuo 1001 iki 1500 vnt.)</t>
  </si>
  <si>
    <t>2.3.</t>
  </si>
  <si>
    <t>3. Leidinys „Vilniaus mini gidas“</t>
  </si>
  <si>
    <t>3.1.</t>
  </si>
  <si>
    <t>Leidinys „Vilniaus mini gidas“ (preliminarus vieno užsakymo kiekis iki 3000 vnt.)</t>
  </si>
  <si>
    <t>3.2.</t>
  </si>
  <si>
    <t>Leidinys „Vilniaus mini gidas“ (preliminarus vieno užsakymo kiekis nuo 3001 iki 5000 vnt.)</t>
  </si>
  <si>
    <t>3.3.</t>
  </si>
  <si>
    <t>4. Maršrutų lankstinukas (formatas - A3 lankstomas)</t>
  </si>
  <si>
    <t>4.1.</t>
  </si>
  <si>
    <t>4.2.</t>
  </si>
  <si>
    <t>4.3.</t>
  </si>
  <si>
    <t>4.4.</t>
  </si>
  <si>
    <t>4.5.</t>
  </si>
  <si>
    <t>5. Maršrutų lankstinukas (formatas – 590 mm- 560 mm lankstomas)</t>
  </si>
  <si>
    <t>5.1.</t>
  </si>
  <si>
    <t>Maršrutų lankstinukas (preliminarus vieno užsakymo kiekis iki 3000 vnt.)</t>
  </si>
  <si>
    <t>5.2.</t>
  </si>
  <si>
    <t>Maršrutų lankstinukas (preliminarus vieno užsakymo kiekis nuo 3001 iki 5000 vnt.)</t>
  </si>
  <si>
    <t>5.3.</t>
  </si>
  <si>
    <t>Maršrutų lankstinukas (preliminarus vieno užsakymo kiekis nuo 5001 iki 10000 vnt.)</t>
  </si>
  <si>
    <t>6.1.</t>
  </si>
  <si>
    <t>6.2.</t>
  </si>
  <si>
    <t>6.3.</t>
  </si>
  <si>
    <t>7. Lankstinukas („Vilnius Pass“ programa)</t>
  </si>
  <si>
    <t>7.1.</t>
  </si>
  <si>
    <t>Lankstinukas („Vilnius Pass“ programa) (preliminarus vieno užsakymo kiekis iki 1000 vnt.)</t>
  </si>
  <si>
    <t>7.2.</t>
  </si>
  <si>
    <t>Lankstinukas („Vilnius Pass“ programa) (preliminarus vieno užsakymo kiekis nuo 1001 iki 2000 vnt.)</t>
  </si>
  <si>
    <t>7.3.</t>
  </si>
  <si>
    <t>Lankstinukas („Vilnius Pass“ programa) (preliminarus vieno užsakymo kiekis nuo 2001 iki 4000 vnt.)</t>
  </si>
  <si>
    <t>7.4.</t>
  </si>
  <si>
    <t>Lankstinukas („Vilnius Pass“ programa) (preliminarus vieno užsakymo kiekis nuo 4001 iki 5000 vnt.)</t>
  </si>
  <si>
    <t>7.5.</t>
  </si>
  <si>
    <t>Lankstinukas („Vilnius Pass“ programa), (preliminarus vieno užsakymo kiekis nuo 5001 iki 6000 vnt.)</t>
  </si>
  <si>
    <t>8. Žemėlapis (Vilnius map (mažas))</t>
  </si>
  <si>
    <t>8.1.</t>
  </si>
  <si>
    <t>Žemėlapis (Vilnius map (mažas)), (preliminarus vieno užsakymo kiekis iki 5000 vnt.)</t>
  </si>
  <si>
    <t>8.2.</t>
  </si>
  <si>
    <t>Žemėlapis (Vilnius map (mažas)), (preliminarus vieno užsakymo kiekis nuo 5001 iki 10000 vnt.)</t>
  </si>
  <si>
    <t>8.4.</t>
  </si>
  <si>
    <t>8.5</t>
  </si>
  <si>
    <t>Žemėlapis (Vilnius map (mažas)), (preliminarus vieno užsakymo kiekis nuo 15001 iki 20000 vnt.)</t>
  </si>
  <si>
    <t>9. Plakatas A2 formato</t>
  </si>
  <si>
    <t>9.1.</t>
  </si>
  <si>
    <t>Plakatas A2 formatas (preliminarus vieno užsakymo kiekis iki 2 vnt.)</t>
  </si>
  <si>
    <t>9.2.</t>
  </si>
  <si>
    <t>Plakatas A2 formatas (preliminarus vieno užsakymo kiekis nuo 3 iki 4 vnt.)</t>
  </si>
  <si>
    <t>9.3.</t>
  </si>
  <si>
    <t>Plakatas A2 formatas (preliminarus vieno užsakymo kiekis nuo 5 iki 6 vnt.)</t>
  </si>
  <si>
    <t>9.4.</t>
  </si>
  <si>
    <t>Plakatas A2 formatas (preliminarus vieno užsakymo kiekis nuo 7 iki 8 vnt.)</t>
  </si>
  <si>
    <t>9.5.</t>
  </si>
  <si>
    <t>Plakatas A2 formatas (preliminarus vieno užsakymo kiekis nuo 9 iki 10 vnt.)</t>
  </si>
  <si>
    <t>9.6.</t>
  </si>
  <si>
    <t>Plakatas A2 formatas (preliminarus vieno užsakymo kiekis nuo 11 iki 12 vnt.)</t>
  </si>
  <si>
    <t>10. Plakatas A4 formato</t>
  </si>
  <si>
    <t>10.1.</t>
  </si>
  <si>
    <t>10.2.</t>
  </si>
  <si>
    <t>10.3.</t>
  </si>
  <si>
    <t>10.4.</t>
  </si>
  <si>
    <t>11.1.</t>
  </si>
  <si>
    <t>11.2.</t>
  </si>
  <si>
    <t>11.3.</t>
  </si>
  <si>
    <t>11.4.</t>
  </si>
  <si>
    <t>11.5.</t>
  </si>
  <si>
    <t>12.1.</t>
  </si>
  <si>
    <t>12.2.</t>
  </si>
  <si>
    <t>12.3.</t>
  </si>
  <si>
    <t>13.1.</t>
  </si>
  <si>
    <t>13.2.</t>
  </si>
  <si>
    <t>13.3.</t>
  </si>
  <si>
    <t>13.4.</t>
  </si>
  <si>
    <t>14. Plakatas A1 formato, popierius</t>
  </si>
  <si>
    <t>14.1.</t>
  </si>
  <si>
    <t>Plakatas A1 formatas (preliminarus vieno užsakymo kiekis iki 3 vnt.)</t>
  </si>
  <si>
    <t>14.2.</t>
  </si>
  <si>
    <t>Plakatas A1 formatas (preliminarus vieno užsakymo kiekis nuo 4 iki 5 vnt.)</t>
  </si>
  <si>
    <t>14.3.</t>
  </si>
  <si>
    <t>Plakatas A1 formatas (preliminarus vieno užsakymo kiekis nuo 6 iki 8 vnt.)</t>
  </si>
  <si>
    <t>14.4.</t>
  </si>
  <si>
    <t>Plakatas A1 formatas (preliminarus vieno užsakymo kiekis nuo 9 iki 10 vnt.)</t>
  </si>
  <si>
    <t>14.5.</t>
  </si>
  <si>
    <t>Plakatas A1 formatas (preliminarus vieno užsakymo kiekis nuo 11 iki 12 vnt.)</t>
  </si>
  <si>
    <t>15. Atvirukas: formatas 150 x 100 mm</t>
  </si>
  <si>
    <t>15.1.</t>
  </si>
  <si>
    <t>Atvirukas (preliminarus vieno užsakymo kiekis iki 300 vnt.)</t>
  </si>
  <si>
    <t>15.2.</t>
  </si>
  <si>
    <t>Atvirukas (preliminarus vieno užsakymo kiekis nuo 301 iki 500 vnt.)</t>
  </si>
  <si>
    <t>15.3.</t>
  </si>
  <si>
    <t>Atvirukas (preliminarus vieno užsakymo kiekis nuo 501 iki 1000 vnt.)</t>
  </si>
  <si>
    <t>15.4.</t>
  </si>
  <si>
    <t>Atvirukas (preliminarus vieno užsakymo kiekis nuo 1001 iki 2500 vnt.)</t>
  </si>
  <si>
    <t>15.5.</t>
  </si>
  <si>
    <t>Atvirukas (preliminarus vieno užsakymo kiekis nuo 2501 iki 5000 vnt.)</t>
  </si>
  <si>
    <t>16.1.</t>
  </si>
  <si>
    <t>Lipdukas (preliminarus vieno užsakymo kiekis iki 200 vnt.)</t>
  </si>
  <si>
    <t>16.2.</t>
  </si>
  <si>
    <t>Lipdukas (preliminarus vieno užsakymo kiekis nuo 201 iki 500 vnt.)</t>
  </si>
  <si>
    <t>16.3.</t>
  </si>
  <si>
    <t>Lipdukas (preliminarus vieno užsakymo kiekis nuo 501 iki 1000 vnt.)</t>
  </si>
  <si>
    <t>16.4.</t>
  </si>
  <si>
    <t>Lipdukas (preliminarus vieno užsakymo kiekis nuo 1001 iki 2000 vnt.)</t>
  </si>
  <si>
    <t>16.5.</t>
  </si>
  <si>
    <t>Lipdukas (preliminarus vieno užsakymo kiekis nuo 2001 iki 5000 vnt.)</t>
  </si>
  <si>
    <t>16.6.</t>
  </si>
  <si>
    <t>Lipdukas (preliminarus vieno užsakymo kiekis nuo 5001 iki 8000 vnt.)</t>
  </si>
  <si>
    <t>16.7.</t>
  </si>
  <si>
    <t>Lipdukas (preliminarus vieno užsakymo kiekis nuo 8001 iki 10000 vnt.)</t>
  </si>
  <si>
    <t>Konferencijų planavimo leidinys „Meeting Panner‘s Guide“ (preliminarus vieno užsakymo kiekis iki 500 vnt.)</t>
  </si>
  <si>
    <t>Konferencijų planavimo leidinys „Meeting Panner‘s Guide“ (preliminarus vieno užsakymo kiekis nuo 501 iki 1000 vnt.)</t>
  </si>
  <si>
    <t>Leidinys „Vilniaus mini gidas“ (preliminarus vieno užsakymo kiekis nuo 5001 iki 8000 vnt.)</t>
  </si>
  <si>
    <t>Žemėlapis (Vilnius map (mažas)), (preliminarus vieno užsakymo kiekis nuo 10001 iki 15000 vnt.)</t>
  </si>
  <si>
    <t>Maršrutų lankstinukas (preliminarus vieno užsakymo kiekis iki 2000 vnt.)</t>
  </si>
  <si>
    <t>Maršrutų lankstinukas  (preliminarus vieno užsakymo kiekis nuo 2001 iki 5000 vnt.)</t>
  </si>
  <si>
    <t>Maršrutų lankstinukas (preliminarus vieno užsakymo kiekis nuo 5001 iki 7000 vnt.)</t>
  </si>
  <si>
    <t>Maršrutų lankstinukas (preliminarus vieno užsakymo kiekis nuo 7001 iki 10000 vnt.)</t>
  </si>
  <si>
    <t>Maršrutų lankstinukas (preliminarus vieno užsakymo kiekis nuo 10001 iki 15000 vnt.)</t>
  </si>
  <si>
    <t>6. Maršrutų lankstinukas: (formatas -  590 mm - 420 mm lankstomas)</t>
  </si>
  <si>
    <t>Plakatas su PVC arba lygiaverte danga (preliminarus vieno užsakymo kiekis 1 vnt.)</t>
  </si>
  <si>
    <t>Plakatas su PVC arba lygiaverte danga (preliminarus vieno užsakymo kiekis nuo 2 iki 3 vnt.)</t>
  </si>
  <si>
    <t>Plakatas su PVC arba lygiaverte danga (preliminarus vieno užsakymo kiekis nuo 4 iki 5 vnt.)</t>
  </si>
  <si>
    <t>Plakatas su PVC arba lygiaverte danga (preliminarus vieno užsakymo kiekis nuo 6 iki 8 vnt.)</t>
  </si>
  <si>
    <t>Plakatas su PVC arba lygiaverte danga (preliminarus vieno užsakymo kiekis nuo 9 iki 10 vnt.)</t>
  </si>
  <si>
    <t>11. Plakatas su PVC danga arba lygiaverte danga, A1 formato</t>
  </si>
  <si>
    <t>Plakatas su PVC arba lygiaverte danga (preliminarus vieno užsakymo kiekis iki 3 vnt.)</t>
  </si>
  <si>
    <t>12. Plakatas su PVC danga arba lygiaverte danga, A2 formato</t>
  </si>
  <si>
    <t>13. Plakatas su PVC danga arba lygiaverte danga, A4 formato</t>
  </si>
  <si>
    <t>16. Lipdukas: formatas - iki 100x100 mm</t>
  </si>
  <si>
    <t>PVM suma (eurais)</t>
  </si>
  <si>
    <t>Preliminari 12 mėn. kaina (EUR su PVM)</t>
  </si>
  <si>
    <r>
      <t xml:space="preserve">Bendra preliminari 12 mėn. pasiūlymo kaina (EUR be PVM) </t>
    </r>
    <r>
      <rPr>
        <i/>
        <sz val="11"/>
        <color rgb="FF000000"/>
        <rFont val="Times New Roman"/>
        <family val="1"/>
        <charset val="186"/>
      </rPr>
      <t>(pasiūlymų palyginimui)</t>
    </r>
  </si>
  <si>
    <r>
      <t>Bendra preliminari 12 mėn. pasiūlymo kaina</t>
    </r>
    <r>
      <rPr>
        <b/>
        <i/>
        <sz val="11"/>
        <color rgb="FF000000"/>
        <rFont val="Times New Roman"/>
        <family val="1"/>
        <charset val="186"/>
      </rPr>
      <t xml:space="preserve"> </t>
    </r>
    <r>
      <rPr>
        <b/>
        <sz val="11"/>
        <color rgb="FF000000"/>
        <rFont val="Times New Roman"/>
        <family val="1"/>
        <charset val="186"/>
      </rPr>
      <t>(EUR su PVM)</t>
    </r>
    <r>
      <rPr>
        <b/>
        <i/>
        <sz val="11"/>
        <color rgb="FF000000"/>
        <rFont val="Times New Roman"/>
        <family val="1"/>
        <charset val="186"/>
      </rPr>
      <t xml:space="preserve"> </t>
    </r>
    <r>
      <rPr>
        <i/>
        <sz val="11"/>
        <color rgb="FF000000"/>
        <rFont val="Times New Roman"/>
        <family val="1"/>
        <charset val="186"/>
      </rPr>
      <t>(pasiūlymų palyginimui)</t>
    </r>
    <r>
      <rPr>
        <b/>
        <sz val="11"/>
        <color rgb="FF000000"/>
        <rFont val="Times New Roman"/>
        <family val="1"/>
        <charset val="186"/>
      </rPr>
      <t>*</t>
    </r>
  </si>
  <si>
    <t>PASTABOS:* Perkančiajai organizacijai priimtina maksimali pasiūlymo kaina yra 48.000,00 EUR įskaitant visus mokesčius. Pasiūlymas, kuriame nurodyta kaina yra didesnė, bus atmestas kaip neatitinkantis pirkimo dokumentuose nustatytų reikalavimų.</t>
  </si>
  <si>
    <r>
      <t xml:space="preserve">PVM tarifas </t>
    </r>
    <r>
      <rPr>
        <b/>
        <i/>
        <sz val="11"/>
        <color rgb="FFFF0000"/>
        <rFont val="Times New Roman"/>
        <family val="1"/>
        <charset val="186"/>
      </rPr>
      <t>[Tiekėjas nurodo taikoma PVM procentinį tarifą]</t>
    </r>
  </si>
  <si>
    <t>Plakatas A4 formatas (preliminarus vieno užsakymo kiekis iki 2 vnt.)</t>
  </si>
  <si>
    <t>Plakatas A4 formatas (preliminarus vieno užsakymo kiekis nuo 3 iki 4 vnt.)</t>
  </si>
  <si>
    <t>Plakatas A4 formatas (preliminarus vieno užsakymo kiekis nuo 5 iki 7 vnt.)</t>
  </si>
  <si>
    <t>Plakatas A4 formatas (preliminarus vieno užsakymo kiekis nuo 8 iki 10 vnt.)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</si>
</sst>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b/>
      <u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</font>
    <font>
      <b/>
      <i/>
      <sz val="11"/>
      <color rgb="FFFF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distributed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distributed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distributed" wrapText="1"/>
      <protection locked="0"/>
    </xf>
    <xf numFmtId="0" fontId="6" fillId="0" borderId="1" xfId="0" applyFont="1" applyBorder="1" applyAlignment="1" applyProtection="1">
      <alignment horizontal="justify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distributed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4" fontId="2" fillId="0" borderId="0" xfId="0" applyNumberFormat="1" applyFont="1" applyProtection="1">
      <protection locked="0"/>
    </xf>
    <xf numFmtId="0" fontId="3" fillId="2" borderId="2" xfId="0" applyFont="1" applyFill="1" applyBorder="1" applyAlignment="1" applyProtection="1">
      <alignment horizontal="center" vertical="justify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4" fontId="6" fillId="0" borderId="5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justify"/>
      <protection locked="0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5" fontId="6" fillId="0" borderId="1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distributed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justify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</cellXfs>
  <cellStyles count="2">
    <cellStyle name="Įprastas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tabSelected="1" topLeftCell="A91" zoomScale="55" zoomScaleNormal="55" workbookViewId="0">
      <selection activeCell="E14" sqref="E14"/>
    </sheetView>
  </sheetViews>
  <sheetFormatPr defaultColWidth="9.3671875" defaultRowHeight="14.1" x14ac:dyDescent="0.5"/>
  <cols>
    <col min="1" max="1" width="6" style="1" customWidth="1"/>
    <col min="2" max="2" width="33.47265625" style="1" customWidth="1"/>
    <col min="3" max="3" width="9.62890625" style="1" customWidth="1"/>
    <col min="4" max="4" width="14.3671875" style="17" customWidth="1"/>
    <col min="5" max="5" width="25.5234375" style="1" customWidth="1"/>
    <col min="6" max="7" width="22.3671875" style="1" customWidth="1"/>
    <col min="8" max="9" width="17.62890625" style="1" customWidth="1"/>
    <col min="10" max="16384" width="9.3671875" style="1"/>
  </cols>
  <sheetData>
    <row r="1" spans="1:9" ht="14.8" customHeight="1" x14ac:dyDescent="0.5">
      <c r="C1" s="37" t="s">
        <v>0</v>
      </c>
      <c r="D1" s="37"/>
      <c r="E1" s="37"/>
      <c r="F1" s="37"/>
      <c r="G1" s="37"/>
      <c r="H1" s="37"/>
      <c r="I1" s="37"/>
    </row>
    <row r="2" spans="1:9" ht="14.8" customHeight="1" x14ac:dyDescent="0.5">
      <c r="C2" s="2"/>
      <c r="D2" s="2"/>
      <c r="E2" s="2"/>
      <c r="F2" s="2"/>
      <c r="G2" s="2"/>
      <c r="H2" s="3"/>
    </row>
    <row r="3" spans="1:9" ht="28.3" customHeight="1" x14ac:dyDescent="0.5">
      <c r="B3" s="36" t="s">
        <v>1</v>
      </c>
      <c r="C3" s="36"/>
      <c r="D3" s="36"/>
      <c r="E3" s="36"/>
      <c r="F3" s="36"/>
      <c r="G3" s="36"/>
      <c r="H3" s="36"/>
      <c r="I3" s="36"/>
    </row>
    <row r="5" spans="1:9" ht="101.5" customHeight="1" x14ac:dyDescent="0.5">
      <c r="A5" s="4" t="s">
        <v>2</v>
      </c>
      <c r="B5" s="5" t="s">
        <v>3</v>
      </c>
      <c r="C5" s="5" t="s">
        <v>4</v>
      </c>
      <c r="D5" s="6" t="s">
        <v>5</v>
      </c>
      <c r="E5" s="26" t="s">
        <v>6</v>
      </c>
      <c r="F5" s="6" t="s">
        <v>7</v>
      </c>
      <c r="G5" s="6" t="s">
        <v>157</v>
      </c>
      <c r="H5" s="5" t="s">
        <v>152</v>
      </c>
      <c r="I5" s="31" t="s">
        <v>153</v>
      </c>
    </row>
    <row r="6" spans="1:9" ht="14.8" customHeight="1" x14ac:dyDescent="0.5">
      <c r="A6" s="8">
        <v>1</v>
      </c>
      <c r="B6" s="8">
        <v>2</v>
      </c>
      <c r="C6" s="8">
        <v>3</v>
      </c>
      <c r="D6" s="8">
        <v>4</v>
      </c>
      <c r="E6" s="9">
        <v>5</v>
      </c>
      <c r="F6" s="8">
        <v>6</v>
      </c>
      <c r="G6" s="8">
        <v>7</v>
      </c>
      <c r="H6" s="28">
        <v>8</v>
      </c>
      <c r="I6" s="29">
        <v>9</v>
      </c>
    </row>
    <row r="7" spans="1:9" ht="14.8" customHeight="1" x14ac:dyDescent="0.5">
      <c r="A7" s="38" t="s">
        <v>8</v>
      </c>
      <c r="B7" s="39"/>
      <c r="C7" s="39"/>
      <c r="D7" s="39"/>
      <c r="E7" s="39"/>
      <c r="F7" s="39"/>
      <c r="G7" s="39"/>
      <c r="H7" s="39"/>
      <c r="I7" s="40"/>
    </row>
    <row r="8" spans="1:9" ht="29.05" customHeight="1" x14ac:dyDescent="0.5">
      <c r="A8" s="10" t="s">
        <v>9</v>
      </c>
      <c r="B8" s="11" t="s">
        <v>10</v>
      </c>
      <c r="C8" s="10" t="s">
        <v>11</v>
      </c>
      <c r="D8" s="10">
        <v>200</v>
      </c>
      <c r="E8" s="12"/>
      <c r="F8" s="13">
        <f>SUM(D8*E8)</f>
        <v>0</v>
      </c>
      <c r="G8" s="32"/>
      <c r="H8" s="33">
        <f>F8*G8/100</f>
        <v>0</v>
      </c>
      <c r="I8" s="33">
        <f>F8+H8</f>
        <v>0</v>
      </c>
    </row>
    <row r="9" spans="1:9" ht="42.3" x14ac:dyDescent="0.5">
      <c r="A9" s="10" t="s">
        <v>12</v>
      </c>
      <c r="B9" s="11" t="s">
        <v>13</v>
      </c>
      <c r="C9" s="10" t="s">
        <v>11</v>
      </c>
      <c r="D9" s="10">
        <v>600</v>
      </c>
      <c r="E9" s="12"/>
      <c r="F9" s="13">
        <f t="shared" ref="F9:F70" si="0">SUM(D9*E9)</f>
        <v>0</v>
      </c>
      <c r="G9" s="32"/>
      <c r="H9" s="33">
        <f t="shared" ref="H9:H12" si="1">F9*G9/100</f>
        <v>0</v>
      </c>
      <c r="I9" s="33">
        <f t="shared" ref="I9:I12" si="2">F9+H9</f>
        <v>0</v>
      </c>
    </row>
    <row r="10" spans="1:9" ht="42" customHeight="1" x14ac:dyDescent="0.5">
      <c r="A10" s="10" t="s">
        <v>14</v>
      </c>
      <c r="B10" s="11" t="s">
        <v>15</v>
      </c>
      <c r="C10" s="10" t="s">
        <v>11</v>
      </c>
      <c r="D10" s="10">
        <v>1000</v>
      </c>
      <c r="E10" s="12"/>
      <c r="F10" s="13">
        <f t="shared" si="0"/>
        <v>0</v>
      </c>
      <c r="G10" s="32"/>
      <c r="H10" s="33">
        <f t="shared" si="1"/>
        <v>0</v>
      </c>
      <c r="I10" s="33">
        <f t="shared" si="2"/>
        <v>0</v>
      </c>
    </row>
    <row r="11" spans="1:9" ht="45" customHeight="1" x14ac:dyDescent="0.5">
      <c r="A11" s="10" t="s">
        <v>16</v>
      </c>
      <c r="B11" s="11" t="s">
        <v>17</v>
      </c>
      <c r="C11" s="10" t="s">
        <v>11</v>
      </c>
      <c r="D11" s="10">
        <v>2000</v>
      </c>
      <c r="E11" s="12"/>
      <c r="F11" s="13">
        <f t="shared" si="0"/>
        <v>0</v>
      </c>
      <c r="G11" s="32"/>
      <c r="H11" s="33">
        <f t="shared" si="1"/>
        <v>0</v>
      </c>
      <c r="I11" s="33">
        <f t="shared" si="2"/>
        <v>0</v>
      </c>
    </row>
    <row r="12" spans="1:9" ht="45.7" customHeight="1" x14ac:dyDescent="0.5">
      <c r="A12" s="10" t="s">
        <v>18</v>
      </c>
      <c r="B12" s="11" t="s">
        <v>19</v>
      </c>
      <c r="C12" s="10" t="s">
        <v>11</v>
      </c>
      <c r="D12" s="10">
        <v>2200</v>
      </c>
      <c r="E12" s="12"/>
      <c r="F12" s="13">
        <f t="shared" si="0"/>
        <v>0</v>
      </c>
      <c r="G12" s="32"/>
      <c r="H12" s="33">
        <f t="shared" si="1"/>
        <v>0</v>
      </c>
      <c r="I12" s="33">
        <f t="shared" si="2"/>
        <v>0</v>
      </c>
    </row>
    <row r="13" spans="1:9" ht="21" customHeight="1" x14ac:dyDescent="0.5">
      <c r="A13" s="38" t="s">
        <v>20</v>
      </c>
      <c r="B13" s="39"/>
      <c r="C13" s="39"/>
      <c r="D13" s="39"/>
      <c r="E13" s="39"/>
      <c r="F13" s="39"/>
      <c r="G13" s="39"/>
      <c r="H13" s="39"/>
      <c r="I13" s="40"/>
    </row>
    <row r="14" spans="1:9" ht="62.4" customHeight="1" x14ac:dyDescent="0.5">
      <c r="A14" s="10" t="s">
        <v>21</v>
      </c>
      <c r="B14" s="11" t="s">
        <v>132</v>
      </c>
      <c r="C14" s="10" t="s">
        <v>11</v>
      </c>
      <c r="D14" s="24">
        <v>500</v>
      </c>
      <c r="E14" s="12"/>
      <c r="F14" s="13">
        <f t="shared" si="0"/>
        <v>0</v>
      </c>
      <c r="G14" s="32"/>
      <c r="H14" s="33">
        <f t="shared" ref="H14:H16" si="3">F14*G14/100</f>
        <v>0</v>
      </c>
      <c r="I14" s="33">
        <f t="shared" ref="I14:I16" si="4">F14+H14</f>
        <v>0</v>
      </c>
    </row>
    <row r="15" spans="1:9" ht="63.7" customHeight="1" x14ac:dyDescent="0.5">
      <c r="A15" s="10" t="s">
        <v>22</v>
      </c>
      <c r="B15" s="11" t="s">
        <v>133</v>
      </c>
      <c r="C15" s="10" t="s">
        <v>11</v>
      </c>
      <c r="D15" s="24">
        <v>1000</v>
      </c>
      <c r="E15" s="12"/>
      <c r="F15" s="13">
        <f t="shared" si="0"/>
        <v>0</v>
      </c>
      <c r="G15" s="32"/>
      <c r="H15" s="33">
        <f t="shared" si="3"/>
        <v>0</v>
      </c>
      <c r="I15" s="33">
        <f t="shared" si="4"/>
        <v>0</v>
      </c>
    </row>
    <row r="16" spans="1:9" ht="57" customHeight="1" x14ac:dyDescent="0.5">
      <c r="A16" s="10" t="s">
        <v>24</v>
      </c>
      <c r="B16" s="11" t="s">
        <v>23</v>
      </c>
      <c r="C16" s="10" t="s">
        <v>11</v>
      </c>
      <c r="D16" s="24">
        <v>1500</v>
      </c>
      <c r="E16" s="12"/>
      <c r="F16" s="13">
        <f t="shared" si="0"/>
        <v>0</v>
      </c>
      <c r="G16" s="32"/>
      <c r="H16" s="33">
        <f t="shared" si="3"/>
        <v>0</v>
      </c>
      <c r="I16" s="33">
        <f t="shared" si="4"/>
        <v>0</v>
      </c>
    </row>
    <row r="17" spans="1:9" ht="17.399999999999999" customHeight="1" x14ac:dyDescent="0.5">
      <c r="A17" s="38" t="s">
        <v>25</v>
      </c>
      <c r="B17" s="39"/>
      <c r="C17" s="39"/>
      <c r="D17" s="39"/>
      <c r="E17" s="39"/>
      <c r="F17" s="39"/>
      <c r="G17" s="39"/>
      <c r="H17" s="39"/>
      <c r="I17" s="40"/>
    </row>
    <row r="18" spans="1:9" ht="44.05" customHeight="1" x14ac:dyDescent="0.5">
      <c r="A18" s="10" t="s">
        <v>26</v>
      </c>
      <c r="B18" s="11" t="s">
        <v>27</v>
      </c>
      <c r="C18" s="10" t="s">
        <v>11</v>
      </c>
      <c r="D18" s="10">
        <v>3000</v>
      </c>
      <c r="E18" s="12"/>
      <c r="F18" s="13">
        <f t="shared" si="0"/>
        <v>0</v>
      </c>
      <c r="G18" s="32"/>
      <c r="H18" s="33">
        <f t="shared" ref="H18:H20" si="5">F18*G18/100</f>
        <v>0</v>
      </c>
      <c r="I18" s="33">
        <f t="shared" ref="I18:I20" si="6">F18+H18</f>
        <v>0</v>
      </c>
    </row>
    <row r="19" spans="1:9" ht="43.3" customHeight="1" x14ac:dyDescent="0.5">
      <c r="A19" s="10" t="s">
        <v>28</v>
      </c>
      <c r="B19" s="11" t="s">
        <v>29</v>
      </c>
      <c r="C19" s="10" t="s">
        <v>11</v>
      </c>
      <c r="D19" s="10">
        <v>5000</v>
      </c>
      <c r="E19" s="12"/>
      <c r="F19" s="13">
        <f t="shared" si="0"/>
        <v>0</v>
      </c>
      <c r="G19" s="32"/>
      <c r="H19" s="33">
        <f t="shared" si="5"/>
        <v>0</v>
      </c>
      <c r="I19" s="33">
        <f t="shared" si="6"/>
        <v>0</v>
      </c>
    </row>
    <row r="20" spans="1:9" ht="42.3" x14ac:dyDescent="0.5">
      <c r="A20" s="10" t="s">
        <v>30</v>
      </c>
      <c r="B20" s="11" t="s">
        <v>134</v>
      </c>
      <c r="C20" s="10" t="s">
        <v>11</v>
      </c>
      <c r="D20" s="24">
        <v>8000</v>
      </c>
      <c r="E20" s="12"/>
      <c r="F20" s="13">
        <f t="shared" si="0"/>
        <v>0</v>
      </c>
      <c r="G20" s="32"/>
      <c r="H20" s="33">
        <f t="shared" si="5"/>
        <v>0</v>
      </c>
      <c r="I20" s="33">
        <f t="shared" si="6"/>
        <v>0</v>
      </c>
    </row>
    <row r="21" spans="1:9" ht="17.05" customHeight="1" x14ac:dyDescent="0.5">
      <c r="A21" s="38" t="s">
        <v>31</v>
      </c>
      <c r="B21" s="39"/>
      <c r="C21" s="39"/>
      <c r="D21" s="39"/>
      <c r="E21" s="39"/>
      <c r="F21" s="39"/>
      <c r="G21" s="39"/>
      <c r="H21" s="39"/>
      <c r="I21" s="40"/>
    </row>
    <row r="22" spans="1:9" ht="43" customHeight="1" x14ac:dyDescent="0.5">
      <c r="A22" s="10" t="s">
        <v>32</v>
      </c>
      <c r="B22" s="11" t="s">
        <v>136</v>
      </c>
      <c r="C22" s="10" t="s">
        <v>11</v>
      </c>
      <c r="D22" s="10">
        <v>2000</v>
      </c>
      <c r="E22" s="12"/>
      <c r="F22" s="13">
        <f t="shared" si="0"/>
        <v>0</v>
      </c>
      <c r="G22" s="32"/>
      <c r="H22" s="33">
        <f t="shared" ref="H22:H26" si="7">F22*G22/100</f>
        <v>0</v>
      </c>
      <c r="I22" s="33">
        <f t="shared" ref="I22:I26" si="8">F22+H22</f>
        <v>0</v>
      </c>
    </row>
    <row r="23" spans="1:9" ht="45.7" customHeight="1" x14ac:dyDescent="0.5">
      <c r="A23" s="10" t="s">
        <v>33</v>
      </c>
      <c r="B23" s="11" t="s">
        <v>137</v>
      </c>
      <c r="C23" s="10" t="s">
        <v>11</v>
      </c>
      <c r="D23" s="10">
        <v>5000</v>
      </c>
      <c r="E23" s="12"/>
      <c r="F23" s="13">
        <f t="shared" si="0"/>
        <v>0</v>
      </c>
      <c r="G23" s="32"/>
      <c r="H23" s="33">
        <f t="shared" si="7"/>
        <v>0</v>
      </c>
      <c r="I23" s="33">
        <f t="shared" si="8"/>
        <v>0</v>
      </c>
    </row>
    <row r="24" spans="1:9" ht="41.05" customHeight="1" x14ac:dyDescent="0.5">
      <c r="A24" s="10" t="s">
        <v>34</v>
      </c>
      <c r="B24" s="11" t="s">
        <v>138</v>
      </c>
      <c r="C24" s="10" t="s">
        <v>11</v>
      </c>
      <c r="D24" s="10">
        <v>7000</v>
      </c>
      <c r="E24" s="12"/>
      <c r="F24" s="13">
        <f t="shared" si="0"/>
        <v>0</v>
      </c>
      <c r="G24" s="32"/>
      <c r="H24" s="33">
        <f t="shared" si="7"/>
        <v>0</v>
      </c>
      <c r="I24" s="33">
        <f t="shared" si="8"/>
        <v>0</v>
      </c>
    </row>
    <row r="25" spans="1:9" ht="41.4" customHeight="1" x14ac:dyDescent="0.5">
      <c r="A25" s="10" t="s">
        <v>35</v>
      </c>
      <c r="B25" s="11" t="s">
        <v>139</v>
      </c>
      <c r="C25" s="10" t="s">
        <v>11</v>
      </c>
      <c r="D25" s="10">
        <v>10000</v>
      </c>
      <c r="E25" s="12"/>
      <c r="F25" s="13">
        <f t="shared" si="0"/>
        <v>0</v>
      </c>
      <c r="G25" s="32"/>
      <c r="H25" s="33">
        <f t="shared" si="7"/>
        <v>0</v>
      </c>
      <c r="I25" s="33">
        <f t="shared" si="8"/>
        <v>0</v>
      </c>
    </row>
    <row r="26" spans="1:9" ht="44.05" customHeight="1" x14ac:dyDescent="0.5">
      <c r="A26" s="10" t="s">
        <v>36</v>
      </c>
      <c r="B26" s="11" t="s">
        <v>140</v>
      </c>
      <c r="C26" s="10" t="s">
        <v>11</v>
      </c>
      <c r="D26" s="10">
        <v>15000</v>
      </c>
      <c r="E26" s="12"/>
      <c r="F26" s="13">
        <f t="shared" si="0"/>
        <v>0</v>
      </c>
      <c r="G26" s="32"/>
      <c r="H26" s="33">
        <f t="shared" si="7"/>
        <v>0</v>
      </c>
      <c r="I26" s="33">
        <f t="shared" si="8"/>
        <v>0</v>
      </c>
    </row>
    <row r="27" spans="1:9" ht="20.05" customHeight="1" x14ac:dyDescent="0.5">
      <c r="A27" s="38" t="s">
        <v>37</v>
      </c>
      <c r="B27" s="39"/>
      <c r="C27" s="39"/>
      <c r="D27" s="39"/>
      <c r="E27" s="39"/>
      <c r="F27" s="39"/>
      <c r="G27" s="39"/>
      <c r="H27" s="39"/>
      <c r="I27" s="40"/>
    </row>
    <row r="28" spans="1:9" ht="29.4" customHeight="1" x14ac:dyDescent="0.5">
      <c r="A28" s="10" t="s">
        <v>38</v>
      </c>
      <c r="B28" s="11" t="s">
        <v>39</v>
      </c>
      <c r="C28" s="10" t="s">
        <v>11</v>
      </c>
      <c r="D28" s="10">
        <v>3000</v>
      </c>
      <c r="E28" s="12"/>
      <c r="F28" s="13">
        <f t="shared" si="0"/>
        <v>0</v>
      </c>
      <c r="G28" s="32"/>
      <c r="H28" s="33">
        <f t="shared" ref="H28:H30" si="9">F28*G28/100</f>
        <v>0</v>
      </c>
      <c r="I28" s="33">
        <f t="shared" ref="I28:I30" si="10">F28+H28</f>
        <v>0</v>
      </c>
    </row>
    <row r="29" spans="1:9" ht="44.05" customHeight="1" x14ac:dyDescent="0.5">
      <c r="A29" s="10" t="s">
        <v>40</v>
      </c>
      <c r="B29" s="11" t="s">
        <v>41</v>
      </c>
      <c r="C29" s="10" t="s">
        <v>11</v>
      </c>
      <c r="D29" s="10">
        <v>5000</v>
      </c>
      <c r="E29" s="12"/>
      <c r="F29" s="13">
        <f t="shared" si="0"/>
        <v>0</v>
      </c>
      <c r="G29" s="32"/>
      <c r="H29" s="33">
        <f t="shared" si="9"/>
        <v>0</v>
      </c>
      <c r="I29" s="33">
        <f t="shared" si="10"/>
        <v>0</v>
      </c>
    </row>
    <row r="30" spans="1:9" ht="45" customHeight="1" x14ac:dyDescent="0.5">
      <c r="A30" s="10" t="s">
        <v>42</v>
      </c>
      <c r="B30" s="11" t="s">
        <v>43</v>
      </c>
      <c r="C30" s="10" t="s">
        <v>11</v>
      </c>
      <c r="D30" s="10">
        <v>10000</v>
      </c>
      <c r="E30" s="12"/>
      <c r="F30" s="13">
        <f t="shared" si="0"/>
        <v>0</v>
      </c>
      <c r="G30" s="32"/>
      <c r="H30" s="33">
        <f t="shared" si="9"/>
        <v>0</v>
      </c>
      <c r="I30" s="33">
        <f t="shared" si="10"/>
        <v>0</v>
      </c>
    </row>
    <row r="31" spans="1:9" ht="23.4" customHeight="1" x14ac:dyDescent="0.5">
      <c r="A31" s="38" t="s">
        <v>141</v>
      </c>
      <c r="B31" s="39"/>
      <c r="C31" s="39"/>
      <c r="D31" s="39"/>
      <c r="E31" s="39"/>
      <c r="F31" s="39"/>
      <c r="G31" s="39"/>
      <c r="H31" s="39"/>
      <c r="I31" s="40"/>
    </row>
    <row r="32" spans="1:9" ht="27.7" customHeight="1" x14ac:dyDescent="0.5">
      <c r="A32" s="10" t="s">
        <v>44</v>
      </c>
      <c r="B32" s="11" t="s">
        <v>39</v>
      </c>
      <c r="C32" s="10" t="s">
        <v>11</v>
      </c>
      <c r="D32" s="10">
        <v>3000</v>
      </c>
      <c r="E32" s="12"/>
      <c r="F32" s="13">
        <f t="shared" si="0"/>
        <v>0</v>
      </c>
      <c r="G32" s="32"/>
      <c r="H32" s="33">
        <f t="shared" ref="H32:H34" si="11">F32*G32/100</f>
        <v>0</v>
      </c>
      <c r="I32" s="33">
        <f t="shared" ref="I32:I34" si="12">F32+H32</f>
        <v>0</v>
      </c>
    </row>
    <row r="33" spans="1:9" ht="43.3" customHeight="1" x14ac:dyDescent="0.5">
      <c r="A33" s="10" t="s">
        <v>45</v>
      </c>
      <c r="B33" s="11" t="s">
        <v>41</v>
      </c>
      <c r="C33" s="10" t="s">
        <v>11</v>
      </c>
      <c r="D33" s="10">
        <v>5000</v>
      </c>
      <c r="E33" s="12"/>
      <c r="F33" s="13">
        <f t="shared" si="0"/>
        <v>0</v>
      </c>
      <c r="G33" s="32"/>
      <c r="H33" s="33">
        <f t="shared" si="11"/>
        <v>0</v>
      </c>
      <c r="I33" s="33">
        <f t="shared" si="12"/>
        <v>0</v>
      </c>
    </row>
    <row r="34" spans="1:9" ht="44.4" customHeight="1" x14ac:dyDescent="0.5">
      <c r="A34" s="10" t="s">
        <v>46</v>
      </c>
      <c r="B34" s="11" t="s">
        <v>43</v>
      </c>
      <c r="C34" s="10" t="s">
        <v>11</v>
      </c>
      <c r="D34" s="10">
        <v>10000</v>
      </c>
      <c r="E34" s="12"/>
      <c r="F34" s="13">
        <f t="shared" si="0"/>
        <v>0</v>
      </c>
      <c r="G34" s="32"/>
      <c r="H34" s="33">
        <f t="shared" si="11"/>
        <v>0</v>
      </c>
      <c r="I34" s="33">
        <f t="shared" si="12"/>
        <v>0</v>
      </c>
    </row>
    <row r="35" spans="1:9" ht="21" customHeight="1" x14ac:dyDescent="0.5">
      <c r="A35" s="38" t="s">
        <v>47</v>
      </c>
      <c r="B35" s="39"/>
      <c r="C35" s="39"/>
      <c r="D35" s="39"/>
      <c r="E35" s="39"/>
      <c r="F35" s="39"/>
      <c r="G35" s="39"/>
      <c r="H35" s="39"/>
      <c r="I35" s="40"/>
    </row>
    <row r="36" spans="1:9" ht="44.05" customHeight="1" x14ac:dyDescent="0.5">
      <c r="A36" s="10" t="s">
        <v>48</v>
      </c>
      <c r="B36" s="11" t="s">
        <v>49</v>
      </c>
      <c r="C36" s="10" t="s">
        <v>11</v>
      </c>
      <c r="D36" s="10">
        <v>1000</v>
      </c>
      <c r="E36" s="12"/>
      <c r="F36" s="13">
        <f t="shared" si="0"/>
        <v>0</v>
      </c>
      <c r="G36" s="32"/>
      <c r="H36" s="33">
        <f t="shared" ref="H36:H40" si="13">F36*G36/100</f>
        <v>0</v>
      </c>
      <c r="I36" s="33">
        <f t="shared" ref="I36:I40" si="14">F36+H36</f>
        <v>0</v>
      </c>
    </row>
    <row r="37" spans="1:9" ht="59.4" customHeight="1" x14ac:dyDescent="0.5">
      <c r="A37" s="10" t="s">
        <v>50</v>
      </c>
      <c r="B37" s="11" t="s">
        <v>51</v>
      </c>
      <c r="C37" s="10" t="s">
        <v>11</v>
      </c>
      <c r="D37" s="10">
        <v>2000</v>
      </c>
      <c r="E37" s="12"/>
      <c r="F37" s="13">
        <f t="shared" si="0"/>
        <v>0</v>
      </c>
      <c r="G37" s="32"/>
      <c r="H37" s="33">
        <f t="shared" si="13"/>
        <v>0</v>
      </c>
      <c r="I37" s="33">
        <f t="shared" si="14"/>
        <v>0</v>
      </c>
    </row>
    <row r="38" spans="1:9" ht="56.05" customHeight="1" x14ac:dyDescent="0.5">
      <c r="A38" s="10" t="s">
        <v>52</v>
      </c>
      <c r="B38" s="11" t="s">
        <v>53</v>
      </c>
      <c r="C38" s="10" t="s">
        <v>11</v>
      </c>
      <c r="D38" s="10">
        <v>4000</v>
      </c>
      <c r="E38" s="12"/>
      <c r="F38" s="13">
        <f t="shared" si="0"/>
        <v>0</v>
      </c>
      <c r="G38" s="32"/>
      <c r="H38" s="33">
        <f t="shared" si="13"/>
        <v>0</v>
      </c>
      <c r="I38" s="33">
        <f t="shared" si="14"/>
        <v>0</v>
      </c>
    </row>
    <row r="39" spans="1:9" ht="59.4" customHeight="1" x14ac:dyDescent="0.5">
      <c r="A39" s="10" t="s">
        <v>54</v>
      </c>
      <c r="B39" s="11" t="s">
        <v>55</v>
      </c>
      <c r="C39" s="10" t="s">
        <v>11</v>
      </c>
      <c r="D39" s="10">
        <v>5000</v>
      </c>
      <c r="E39" s="12"/>
      <c r="F39" s="13">
        <f t="shared" si="0"/>
        <v>0</v>
      </c>
      <c r="G39" s="32"/>
      <c r="H39" s="33">
        <f t="shared" si="13"/>
        <v>0</v>
      </c>
      <c r="I39" s="33">
        <f t="shared" si="14"/>
        <v>0</v>
      </c>
    </row>
    <row r="40" spans="1:9" ht="56.4" customHeight="1" x14ac:dyDescent="0.5">
      <c r="A40" s="10" t="s">
        <v>56</v>
      </c>
      <c r="B40" s="11" t="s">
        <v>57</v>
      </c>
      <c r="C40" s="10" t="s">
        <v>11</v>
      </c>
      <c r="D40" s="10">
        <v>6000</v>
      </c>
      <c r="E40" s="12"/>
      <c r="F40" s="13">
        <f t="shared" si="0"/>
        <v>0</v>
      </c>
      <c r="G40" s="32"/>
      <c r="H40" s="33">
        <f t="shared" si="13"/>
        <v>0</v>
      </c>
      <c r="I40" s="33">
        <f t="shared" si="14"/>
        <v>0</v>
      </c>
    </row>
    <row r="41" spans="1:9" ht="25.3" customHeight="1" x14ac:dyDescent="0.5">
      <c r="A41" s="38" t="s">
        <v>58</v>
      </c>
      <c r="B41" s="39"/>
      <c r="C41" s="39"/>
      <c r="D41" s="39"/>
      <c r="E41" s="39"/>
      <c r="F41" s="39"/>
      <c r="G41" s="39"/>
      <c r="H41" s="39"/>
      <c r="I41" s="40"/>
    </row>
    <row r="42" spans="1:9" ht="44.05" customHeight="1" x14ac:dyDescent="0.5">
      <c r="A42" s="10" t="s">
        <v>59</v>
      </c>
      <c r="B42" s="11" t="s">
        <v>60</v>
      </c>
      <c r="C42" s="10" t="s">
        <v>11</v>
      </c>
      <c r="D42" s="10">
        <v>5000</v>
      </c>
      <c r="E42" s="12"/>
      <c r="F42" s="13">
        <f t="shared" si="0"/>
        <v>0</v>
      </c>
      <c r="G42" s="32"/>
      <c r="H42" s="33">
        <f t="shared" ref="H42:H45" si="15">F42*G42/100</f>
        <v>0</v>
      </c>
      <c r="I42" s="33">
        <f t="shared" ref="I42:I45" si="16">F42+H42</f>
        <v>0</v>
      </c>
    </row>
    <row r="43" spans="1:9" ht="41.4" customHeight="1" x14ac:dyDescent="0.5">
      <c r="A43" s="10" t="s">
        <v>61</v>
      </c>
      <c r="B43" s="11" t="s">
        <v>62</v>
      </c>
      <c r="C43" s="10" t="s">
        <v>11</v>
      </c>
      <c r="D43" s="10">
        <v>10000</v>
      </c>
      <c r="E43" s="12"/>
      <c r="F43" s="13">
        <f t="shared" si="0"/>
        <v>0</v>
      </c>
      <c r="G43" s="32"/>
      <c r="H43" s="33">
        <f t="shared" si="15"/>
        <v>0</v>
      </c>
      <c r="I43" s="33">
        <f t="shared" si="16"/>
        <v>0</v>
      </c>
    </row>
    <row r="44" spans="1:9" ht="43.3" customHeight="1" x14ac:dyDescent="0.5">
      <c r="A44" s="10" t="s">
        <v>63</v>
      </c>
      <c r="B44" s="11" t="s">
        <v>135</v>
      </c>
      <c r="C44" s="10" t="s">
        <v>11</v>
      </c>
      <c r="D44" s="10">
        <v>15000</v>
      </c>
      <c r="E44" s="12"/>
      <c r="F44" s="13">
        <f t="shared" si="0"/>
        <v>0</v>
      </c>
      <c r="G44" s="32"/>
      <c r="H44" s="33">
        <f t="shared" si="15"/>
        <v>0</v>
      </c>
      <c r="I44" s="33">
        <f t="shared" si="16"/>
        <v>0</v>
      </c>
    </row>
    <row r="45" spans="1:9" ht="41.05" customHeight="1" x14ac:dyDescent="0.5">
      <c r="A45" s="10" t="s">
        <v>64</v>
      </c>
      <c r="B45" s="11" t="s">
        <v>65</v>
      </c>
      <c r="C45" s="10" t="s">
        <v>11</v>
      </c>
      <c r="D45" s="10">
        <v>20000</v>
      </c>
      <c r="E45" s="12"/>
      <c r="F45" s="13">
        <f t="shared" si="0"/>
        <v>0</v>
      </c>
      <c r="G45" s="32"/>
      <c r="H45" s="33">
        <f t="shared" si="15"/>
        <v>0</v>
      </c>
      <c r="I45" s="33">
        <f t="shared" si="16"/>
        <v>0</v>
      </c>
    </row>
    <row r="46" spans="1:9" ht="21.7" customHeight="1" x14ac:dyDescent="0.5">
      <c r="A46" s="38" t="s">
        <v>66</v>
      </c>
      <c r="B46" s="39"/>
      <c r="C46" s="39"/>
      <c r="D46" s="39"/>
      <c r="E46" s="39"/>
      <c r="F46" s="39"/>
      <c r="G46" s="39"/>
      <c r="H46" s="39"/>
      <c r="I46" s="40"/>
    </row>
    <row r="47" spans="1:9" ht="29.4" customHeight="1" x14ac:dyDescent="0.5">
      <c r="A47" s="19" t="s">
        <v>67</v>
      </c>
      <c r="B47" s="20" t="s">
        <v>68</v>
      </c>
      <c r="C47" s="19" t="s">
        <v>11</v>
      </c>
      <c r="D47" s="19">
        <v>2</v>
      </c>
      <c r="E47" s="12"/>
      <c r="F47" s="13">
        <f t="shared" si="0"/>
        <v>0</v>
      </c>
      <c r="G47" s="32"/>
      <c r="H47" s="33">
        <f t="shared" ref="H47:H52" si="17">F47*G47/100</f>
        <v>0</v>
      </c>
      <c r="I47" s="33">
        <f t="shared" ref="I47:I52" si="18">F47+H47</f>
        <v>0</v>
      </c>
    </row>
    <row r="48" spans="1:9" ht="29.4" customHeight="1" x14ac:dyDescent="0.5">
      <c r="A48" s="19" t="s">
        <v>69</v>
      </c>
      <c r="B48" s="20" t="s">
        <v>70</v>
      </c>
      <c r="C48" s="19" t="s">
        <v>11</v>
      </c>
      <c r="D48" s="19">
        <v>4</v>
      </c>
      <c r="E48" s="12"/>
      <c r="F48" s="13">
        <f t="shared" si="0"/>
        <v>0</v>
      </c>
      <c r="G48" s="32"/>
      <c r="H48" s="33">
        <f t="shared" si="17"/>
        <v>0</v>
      </c>
      <c r="I48" s="33">
        <f t="shared" si="18"/>
        <v>0</v>
      </c>
    </row>
    <row r="49" spans="1:9" ht="29.4" customHeight="1" x14ac:dyDescent="0.5">
      <c r="A49" s="19" t="s">
        <v>71</v>
      </c>
      <c r="B49" s="20" t="s">
        <v>72</v>
      </c>
      <c r="C49" s="19" t="s">
        <v>11</v>
      </c>
      <c r="D49" s="19">
        <v>6</v>
      </c>
      <c r="E49" s="12"/>
      <c r="F49" s="13">
        <f t="shared" si="0"/>
        <v>0</v>
      </c>
      <c r="G49" s="32"/>
      <c r="H49" s="33">
        <f t="shared" si="17"/>
        <v>0</v>
      </c>
      <c r="I49" s="33">
        <f t="shared" si="18"/>
        <v>0</v>
      </c>
    </row>
    <row r="50" spans="1:9" ht="29.4" customHeight="1" x14ac:dyDescent="0.5">
      <c r="A50" s="19" t="s">
        <v>73</v>
      </c>
      <c r="B50" s="20" t="s">
        <v>74</v>
      </c>
      <c r="C50" s="19" t="s">
        <v>11</v>
      </c>
      <c r="D50" s="19">
        <v>8</v>
      </c>
      <c r="E50" s="12"/>
      <c r="F50" s="13">
        <f t="shared" si="0"/>
        <v>0</v>
      </c>
      <c r="G50" s="32"/>
      <c r="H50" s="33">
        <f t="shared" si="17"/>
        <v>0</v>
      </c>
      <c r="I50" s="33">
        <f t="shared" si="18"/>
        <v>0</v>
      </c>
    </row>
    <row r="51" spans="1:9" ht="42.7" customHeight="1" x14ac:dyDescent="0.5">
      <c r="A51" s="19" t="s">
        <v>75</v>
      </c>
      <c r="B51" s="20" t="s">
        <v>76</v>
      </c>
      <c r="C51" s="19" t="s">
        <v>11</v>
      </c>
      <c r="D51" s="19">
        <v>10</v>
      </c>
      <c r="E51" s="12"/>
      <c r="F51" s="13">
        <f t="shared" si="0"/>
        <v>0</v>
      </c>
      <c r="G51" s="32"/>
      <c r="H51" s="33">
        <f t="shared" si="17"/>
        <v>0</v>
      </c>
      <c r="I51" s="33">
        <f t="shared" si="18"/>
        <v>0</v>
      </c>
    </row>
    <row r="52" spans="1:9" ht="44.4" customHeight="1" x14ac:dyDescent="0.5">
      <c r="A52" s="19" t="s">
        <v>77</v>
      </c>
      <c r="B52" s="20" t="s">
        <v>78</v>
      </c>
      <c r="C52" s="19" t="s">
        <v>11</v>
      </c>
      <c r="D52" s="19">
        <v>12</v>
      </c>
      <c r="E52" s="12"/>
      <c r="F52" s="13">
        <f t="shared" si="0"/>
        <v>0</v>
      </c>
      <c r="G52" s="32"/>
      <c r="H52" s="33">
        <f t="shared" si="17"/>
        <v>0</v>
      </c>
      <c r="I52" s="33">
        <f t="shared" si="18"/>
        <v>0</v>
      </c>
    </row>
    <row r="53" spans="1:9" ht="23.4" customHeight="1" x14ac:dyDescent="0.5">
      <c r="A53" s="38" t="s">
        <v>79</v>
      </c>
      <c r="B53" s="39"/>
      <c r="C53" s="39"/>
      <c r="D53" s="39"/>
      <c r="E53" s="39"/>
      <c r="F53" s="39"/>
      <c r="G53" s="39"/>
      <c r="H53" s="39"/>
      <c r="I53" s="40"/>
    </row>
    <row r="54" spans="1:9" ht="45.7" customHeight="1" x14ac:dyDescent="0.5">
      <c r="A54" s="10" t="s">
        <v>80</v>
      </c>
      <c r="B54" s="11" t="s">
        <v>158</v>
      </c>
      <c r="C54" s="10" t="s">
        <v>11</v>
      </c>
      <c r="D54" s="10">
        <v>2</v>
      </c>
      <c r="E54" s="12"/>
      <c r="F54" s="13">
        <f t="shared" si="0"/>
        <v>0</v>
      </c>
      <c r="G54" s="32"/>
      <c r="H54" s="33">
        <f t="shared" ref="H54:H57" si="19">F54*G54/100</f>
        <v>0</v>
      </c>
      <c r="I54" s="33">
        <f t="shared" ref="I54:I57" si="20">F54+H54</f>
        <v>0</v>
      </c>
    </row>
    <row r="55" spans="1:9" ht="40.299999999999997" customHeight="1" x14ac:dyDescent="0.5">
      <c r="A55" s="10" t="s">
        <v>81</v>
      </c>
      <c r="B55" s="11" t="s">
        <v>159</v>
      </c>
      <c r="C55" s="10" t="s">
        <v>11</v>
      </c>
      <c r="D55" s="10">
        <v>4</v>
      </c>
      <c r="E55" s="12"/>
      <c r="F55" s="13">
        <f t="shared" si="0"/>
        <v>0</v>
      </c>
      <c r="G55" s="32"/>
      <c r="H55" s="33">
        <f t="shared" si="19"/>
        <v>0</v>
      </c>
      <c r="I55" s="33">
        <f t="shared" si="20"/>
        <v>0</v>
      </c>
    </row>
    <row r="56" spans="1:9" ht="41.4" customHeight="1" x14ac:dyDescent="0.5">
      <c r="A56" s="10" t="s">
        <v>82</v>
      </c>
      <c r="B56" s="11" t="s">
        <v>160</v>
      </c>
      <c r="C56" s="10" t="s">
        <v>11</v>
      </c>
      <c r="D56" s="10">
        <v>7</v>
      </c>
      <c r="E56" s="12"/>
      <c r="F56" s="13">
        <f t="shared" si="0"/>
        <v>0</v>
      </c>
      <c r="G56" s="32"/>
      <c r="H56" s="33">
        <f t="shared" si="19"/>
        <v>0</v>
      </c>
      <c r="I56" s="33">
        <f t="shared" si="20"/>
        <v>0</v>
      </c>
    </row>
    <row r="57" spans="1:9" ht="42.7" customHeight="1" x14ac:dyDescent="0.5">
      <c r="A57" s="10" t="s">
        <v>83</v>
      </c>
      <c r="B57" s="11" t="s">
        <v>161</v>
      </c>
      <c r="C57" s="10" t="s">
        <v>11</v>
      </c>
      <c r="D57" s="10">
        <v>10</v>
      </c>
      <c r="E57" s="12"/>
      <c r="F57" s="13">
        <f t="shared" si="0"/>
        <v>0</v>
      </c>
      <c r="G57" s="32"/>
      <c r="H57" s="33">
        <f t="shared" si="19"/>
        <v>0</v>
      </c>
      <c r="I57" s="33">
        <f t="shared" si="20"/>
        <v>0</v>
      </c>
    </row>
    <row r="58" spans="1:9" ht="21" customHeight="1" x14ac:dyDescent="0.5">
      <c r="A58" s="44" t="s">
        <v>147</v>
      </c>
      <c r="B58" s="45"/>
      <c r="C58" s="45"/>
      <c r="D58" s="45"/>
      <c r="E58" s="45"/>
      <c r="F58" s="45"/>
      <c r="G58" s="45"/>
      <c r="H58" s="45"/>
      <c r="I58" s="46"/>
    </row>
    <row r="59" spans="1:9" ht="43.5" customHeight="1" x14ac:dyDescent="0.5">
      <c r="A59" s="10" t="s">
        <v>84</v>
      </c>
      <c r="B59" s="11" t="s">
        <v>142</v>
      </c>
      <c r="C59" s="10" t="s">
        <v>11</v>
      </c>
      <c r="D59" s="10">
        <v>1</v>
      </c>
      <c r="E59" s="12"/>
      <c r="F59" s="13">
        <f t="shared" si="0"/>
        <v>0</v>
      </c>
      <c r="G59" s="32"/>
      <c r="H59" s="33">
        <f t="shared" ref="H59:H63" si="21">F59*G59/100</f>
        <v>0</v>
      </c>
      <c r="I59" s="33">
        <f t="shared" ref="I59:I63" si="22">F59+H59</f>
        <v>0</v>
      </c>
    </row>
    <row r="60" spans="1:9" ht="44.5" customHeight="1" x14ac:dyDescent="0.5">
      <c r="A60" s="10" t="s">
        <v>85</v>
      </c>
      <c r="B60" s="11" t="s">
        <v>143</v>
      </c>
      <c r="C60" s="10" t="s">
        <v>11</v>
      </c>
      <c r="D60" s="10">
        <v>3</v>
      </c>
      <c r="E60" s="12"/>
      <c r="F60" s="13">
        <f t="shared" si="0"/>
        <v>0</v>
      </c>
      <c r="G60" s="32"/>
      <c r="H60" s="33">
        <f t="shared" si="21"/>
        <v>0</v>
      </c>
      <c r="I60" s="33">
        <f t="shared" si="22"/>
        <v>0</v>
      </c>
    </row>
    <row r="61" spans="1:9" ht="44.5" customHeight="1" x14ac:dyDescent="0.5">
      <c r="A61" s="10" t="s">
        <v>86</v>
      </c>
      <c r="B61" s="11" t="s">
        <v>144</v>
      </c>
      <c r="C61" s="10" t="s">
        <v>11</v>
      </c>
      <c r="D61" s="10">
        <v>5</v>
      </c>
      <c r="E61" s="12"/>
      <c r="F61" s="13">
        <f t="shared" si="0"/>
        <v>0</v>
      </c>
      <c r="G61" s="32"/>
      <c r="H61" s="33">
        <f t="shared" si="21"/>
        <v>0</v>
      </c>
      <c r="I61" s="33">
        <f t="shared" si="22"/>
        <v>0</v>
      </c>
    </row>
    <row r="62" spans="1:9" ht="44.5" customHeight="1" x14ac:dyDescent="0.5">
      <c r="A62" s="10" t="s">
        <v>87</v>
      </c>
      <c r="B62" s="11" t="s">
        <v>145</v>
      </c>
      <c r="C62" s="10" t="s">
        <v>11</v>
      </c>
      <c r="D62" s="10">
        <v>8</v>
      </c>
      <c r="E62" s="12"/>
      <c r="F62" s="13">
        <f t="shared" si="0"/>
        <v>0</v>
      </c>
      <c r="G62" s="32"/>
      <c r="H62" s="33">
        <f t="shared" si="21"/>
        <v>0</v>
      </c>
      <c r="I62" s="33">
        <f t="shared" si="22"/>
        <v>0</v>
      </c>
    </row>
    <row r="63" spans="1:9" ht="42" customHeight="1" x14ac:dyDescent="0.5">
      <c r="A63" s="10" t="s">
        <v>88</v>
      </c>
      <c r="B63" s="11" t="s">
        <v>146</v>
      </c>
      <c r="C63" s="10" t="s">
        <v>11</v>
      </c>
      <c r="D63" s="10">
        <v>10</v>
      </c>
      <c r="E63" s="12"/>
      <c r="F63" s="13">
        <f t="shared" si="0"/>
        <v>0</v>
      </c>
      <c r="G63" s="32"/>
      <c r="H63" s="33">
        <f t="shared" si="21"/>
        <v>0</v>
      </c>
      <c r="I63" s="33">
        <f t="shared" si="22"/>
        <v>0</v>
      </c>
    </row>
    <row r="64" spans="1:9" ht="20.05" customHeight="1" x14ac:dyDescent="0.5">
      <c r="A64" s="44" t="s">
        <v>149</v>
      </c>
      <c r="B64" s="45"/>
      <c r="C64" s="45"/>
      <c r="D64" s="45"/>
      <c r="E64" s="45"/>
      <c r="F64" s="45"/>
      <c r="G64" s="45"/>
      <c r="H64" s="45"/>
      <c r="I64" s="46"/>
    </row>
    <row r="65" spans="1:9" ht="40" customHeight="1" x14ac:dyDescent="0.5">
      <c r="A65" s="10" t="s">
        <v>89</v>
      </c>
      <c r="B65" s="11" t="s">
        <v>148</v>
      </c>
      <c r="C65" s="10" t="s">
        <v>11</v>
      </c>
      <c r="D65" s="10">
        <v>3</v>
      </c>
      <c r="E65" s="12"/>
      <c r="F65" s="13">
        <f t="shared" si="0"/>
        <v>0</v>
      </c>
      <c r="G65" s="32"/>
      <c r="H65" s="33">
        <f t="shared" ref="H65:H67" si="23">F65*G65/100</f>
        <v>0</v>
      </c>
      <c r="I65" s="33">
        <f t="shared" ref="I65:I67" si="24">F65+H65</f>
        <v>0</v>
      </c>
    </row>
    <row r="66" spans="1:9" ht="42.3" x14ac:dyDescent="0.5">
      <c r="A66" s="10" t="s">
        <v>90</v>
      </c>
      <c r="B66" s="11" t="s">
        <v>144</v>
      </c>
      <c r="C66" s="10" t="s">
        <v>11</v>
      </c>
      <c r="D66" s="10">
        <v>5</v>
      </c>
      <c r="E66" s="12"/>
      <c r="F66" s="13">
        <f t="shared" si="0"/>
        <v>0</v>
      </c>
      <c r="G66" s="32"/>
      <c r="H66" s="33">
        <f t="shared" si="23"/>
        <v>0</v>
      </c>
      <c r="I66" s="33">
        <f t="shared" si="24"/>
        <v>0</v>
      </c>
    </row>
    <row r="67" spans="1:9" ht="42.3" x14ac:dyDescent="0.5">
      <c r="A67" s="10" t="s">
        <v>91</v>
      </c>
      <c r="B67" s="14" t="s">
        <v>145</v>
      </c>
      <c r="C67" s="10" t="s">
        <v>11</v>
      </c>
      <c r="D67" s="10">
        <v>8</v>
      </c>
      <c r="E67" s="12"/>
      <c r="F67" s="13">
        <f t="shared" si="0"/>
        <v>0</v>
      </c>
      <c r="G67" s="32"/>
      <c r="H67" s="33">
        <f t="shared" si="23"/>
        <v>0</v>
      </c>
      <c r="I67" s="33">
        <f t="shared" si="24"/>
        <v>0</v>
      </c>
    </row>
    <row r="68" spans="1:9" ht="20.399999999999999" customHeight="1" x14ac:dyDescent="0.5">
      <c r="A68" s="44" t="s">
        <v>150</v>
      </c>
      <c r="B68" s="45"/>
      <c r="C68" s="45"/>
      <c r="D68" s="45"/>
      <c r="E68" s="45"/>
      <c r="F68" s="45"/>
      <c r="G68" s="45"/>
      <c r="H68" s="45"/>
      <c r="I68" s="46"/>
    </row>
    <row r="69" spans="1:9" ht="42.3" x14ac:dyDescent="0.5">
      <c r="A69" s="10" t="s">
        <v>92</v>
      </c>
      <c r="B69" s="14" t="s">
        <v>148</v>
      </c>
      <c r="C69" s="10" t="s">
        <v>11</v>
      </c>
      <c r="D69" s="10">
        <v>3</v>
      </c>
      <c r="E69" s="12"/>
      <c r="F69" s="13">
        <f t="shared" si="0"/>
        <v>0</v>
      </c>
      <c r="G69" s="32"/>
      <c r="H69" s="33">
        <f t="shared" ref="H69:H72" si="25">F69*G69/100</f>
        <v>0</v>
      </c>
      <c r="I69" s="33">
        <f t="shared" ref="I69:I72" si="26">F69+H69</f>
        <v>0</v>
      </c>
    </row>
    <row r="70" spans="1:9" ht="42.3" x14ac:dyDescent="0.5">
      <c r="A70" s="10" t="s">
        <v>93</v>
      </c>
      <c r="B70" s="14" t="s">
        <v>144</v>
      </c>
      <c r="C70" s="10" t="s">
        <v>11</v>
      </c>
      <c r="D70" s="10">
        <v>5</v>
      </c>
      <c r="E70" s="12"/>
      <c r="F70" s="13">
        <f t="shared" si="0"/>
        <v>0</v>
      </c>
      <c r="G70" s="32"/>
      <c r="H70" s="33">
        <f t="shared" si="25"/>
        <v>0</v>
      </c>
      <c r="I70" s="33">
        <f t="shared" si="26"/>
        <v>0</v>
      </c>
    </row>
    <row r="71" spans="1:9" ht="42.3" x14ac:dyDescent="0.5">
      <c r="A71" s="10" t="s">
        <v>94</v>
      </c>
      <c r="B71" s="14" t="s">
        <v>145</v>
      </c>
      <c r="C71" s="10" t="s">
        <v>11</v>
      </c>
      <c r="D71" s="10">
        <v>8</v>
      </c>
      <c r="E71" s="12"/>
      <c r="F71" s="13">
        <f t="shared" ref="F71:F72" si="27">SUM(D71*E71)</f>
        <v>0</v>
      </c>
      <c r="G71" s="32"/>
      <c r="H71" s="33">
        <f t="shared" si="25"/>
        <v>0</v>
      </c>
      <c r="I71" s="33">
        <f t="shared" si="26"/>
        <v>0</v>
      </c>
    </row>
    <row r="72" spans="1:9" ht="42.3" x14ac:dyDescent="0.5">
      <c r="A72" s="10" t="s">
        <v>95</v>
      </c>
      <c r="B72" s="14" t="s">
        <v>146</v>
      </c>
      <c r="C72" s="10" t="s">
        <v>11</v>
      </c>
      <c r="D72" s="10">
        <v>10</v>
      </c>
      <c r="E72" s="12"/>
      <c r="F72" s="13">
        <f t="shared" si="27"/>
        <v>0</v>
      </c>
      <c r="G72" s="32"/>
      <c r="H72" s="33">
        <f t="shared" si="25"/>
        <v>0</v>
      </c>
      <c r="I72" s="33">
        <f t="shared" si="26"/>
        <v>0</v>
      </c>
    </row>
    <row r="73" spans="1:9" ht="18" customHeight="1" x14ac:dyDescent="0.5">
      <c r="A73" s="38" t="s">
        <v>96</v>
      </c>
      <c r="B73" s="39"/>
      <c r="C73" s="39"/>
      <c r="D73" s="39"/>
      <c r="E73" s="39"/>
      <c r="F73" s="39"/>
      <c r="G73" s="39"/>
      <c r="H73" s="39"/>
      <c r="I73" s="40"/>
    </row>
    <row r="74" spans="1:9" ht="28.2" x14ac:dyDescent="0.5">
      <c r="A74" s="10" t="s">
        <v>97</v>
      </c>
      <c r="B74" s="15" t="s">
        <v>98</v>
      </c>
      <c r="C74" s="10" t="s">
        <v>11</v>
      </c>
      <c r="D74" s="10">
        <v>3</v>
      </c>
      <c r="E74" s="12"/>
      <c r="F74" s="13">
        <f t="shared" ref="F74:F78" si="28">SUM(D74*E74)</f>
        <v>0</v>
      </c>
      <c r="G74" s="32"/>
      <c r="H74" s="33">
        <f t="shared" ref="H74:H78" si="29">F74*G74/100</f>
        <v>0</v>
      </c>
      <c r="I74" s="33">
        <f t="shared" ref="I74:I78" si="30">F74+H74</f>
        <v>0</v>
      </c>
    </row>
    <row r="75" spans="1:9" ht="36" customHeight="1" x14ac:dyDescent="0.5">
      <c r="A75" s="10" t="s">
        <v>99</v>
      </c>
      <c r="B75" s="15" t="s">
        <v>100</v>
      </c>
      <c r="C75" s="10" t="s">
        <v>11</v>
      </c>
      <c r="D75" s="10">
        <v>5</v>
      </c>
      <c r="E75" s="12"/>
      <c r="F75" s="13">
        <f t="shared" si="28"/>
        <v>0</v>
      </c>
      <c r="G75" s="32"/>
      <c r="H75" s="33">
        <f t="shared" si="29"/>
        <v>0</v>
      </c>
      <c r="I75" s="33">
        <f t="shared" si="30"/>
        <v>0</v>
      </c>
    </row>
    <row r="76" spans="1:9" ht="39" customHeight="1" x14ac:dyDescent="0.5">
      <c r="A76" s="10" t="s">
        <v>101</v>
      </c>
      <c r="B76" s="15" t="s">
        <v>102</v>
      </c>
      <c r="C76" s="10" t="s">
        <v>11</v>
      </c>
      <c r="D76" s="10">
        <v>8</v>
      </c>
      <c r="E76" s="12"/>
      <c r="F76" s="13">
        <f t="shared" si="28"/>
        <v>0</v>
      </c>
      <c r="G76" s="32"/>
      <c r="H76" s="33">
        <f t="shared" si="29"/>
        <v>0</v>
      </c>
      <c r="I76" s="33">
        <f t="shared" si="30"/>
        <v>0</v>
      </c>
    </row>
    <row r="77" spans="1:9" ht="44.05" customHeight="1" x14ac:dyDescent="0.5">
      <c r="A77" s="10" t="s">
        <v>103</v>
      </c>
      <c r="B77" s="15" t="s">
        <v>104</v>
      </c>
      <c r="C77" s="10" t="s">
        <v>11</v>
      </c>
      <c r="D77" s="10">
        <v>10</v>
      </c>
      <c r="E77" s="12"/>
      <c r="F77" s="13">
        <f t="shared" si="28"/>
        <v>0</v>
      </c>
      <c r="G77" s="32"/>
      <c r="H77" s="33">
        <f t="shared" si="29"/>
        <v>0</v>
      </c>
      <c r="I77" s="33">
        <f t="shared" si="30"/>
        <v>0</v>
      </c>
    </row>
    <row r="78" spans="1:9" ht="28.2" x14ac:dyDescent="0.5">
      <c r="A78" s="10" t="s">
        <v>105</v>
      </c>
      <c r="B78" s="15" t="s">
        <v>106</v>
      </c>
      <c r="C78" s="10" t="s">
        <v>11</v>
      </c>
      <c r="D78" s="10">
        <v>12</v>
      </c>
      <c r="E78" s="12"/>
      <c r="F78" s="13">
        <f t="shared" si="28"/>
        <v>0</v>
      </c>
      <c r="G78" s="32"/>
      <c r="H78" s="33">
        <f t="shared" si="29"/>
        <v>0</v>
      </c>
      <c r="I78" s="33">
        <f t="shared" si="30"/>
        <v>0</v>
      </c>
    </row>
    <row r="79" spans="1:9" ht="19.3" customHeight="1" x14ac:dyDescent="0.5">
      <c r="A79" s="38" t="s">
        <v>107</v>
      </c>
      <c r="B79" s="39"/>
      <c r="C79" s="39"/>
      <c r="D79" s="39"/>
      <c r="E79" s="39"/>
      <c r="F79" s="39"/>
      <c r="G79" s="39"/>
      <c r="H79" s="39"/>
      <c r="I79" s="40"/>
    </row>
    <row r="80" spans="1:9" ht="28.2" x14ac:dyDescent="0.5">
      <c r="A80" s="10" t="s">
        <v>108</v>
      </c>
      <c r="B80" s="15" t="s">
        <v>109</v>
      </c>
      <c r="C80" s="16" t="s">
        <v>11</v>
      </c>
      <c r="D80" s="10">
        <v>300</v>
      </c>
      <c r="E80" s="12"/>
      <c r="F80" s="13">
        <f t="shared" ref="F80:F84" si="31">SUM(D80*E80)</f>
        <v>0</v>
      </c>
      <c r="G80" s="32"/>
      <c r="H80" s="33">
        <f t="shared" ref="H80:H84" si="32">F80*G80/100</f>
        <v>0</v>
      </c>
      <c r="I80" s="33">
        <f t="shared" ref="I80:I84" si="33">F80+H80</f>
        <v>0</v>
      </c>
    </row>
    <row r="81" spans="1:9" ht="28.2" x14ac:dyDescent="0.5">
      <c r="A81" s="10" t="s">
        <v>110</v>
      </c>
      <c r="B81" s="15" t="s">
        <v>111</v>
      </c>
      <c r="C81" s="16" t="s">
        <v>11</v>
      </c>
      <c r="D81" s="10">
        <v>500</v>
      </c>
      <c r="E81" s="12"/>
      <c r="F81" s="13">
        <f t="shared" si="31"/>
        <v>0</v>
      </c>
      <c r="G81" s="32"/>
      <c r="H81" s="33">
        <f t="shared" si="32"/>
        <v>0</v>
      </c>
      <c r="I81" s="33">
        <f t="shared" si="33"/>
        <v>0</v>
      </c>
    </row>
    <row r="82" spans="1:9" ht="37.299999999999997" customHeight="1" x14ac:dyDescent="0.5">
      <c r="A82" s="10" t="s">
        <v>112</v>
      </c>
      <c r="B82" s="15" t="s">
        <v>113</v>
      </c>
      <c r="C82" s="16" t="s">
        <v>11</v>
      </c>
      <c r="D82" s="10">
        <v>1000</v>
      </c>
      <c r="E82" s="12"/>
      <c r="F82" s="13">
        <f t="shared" si="31"/>
        <v>0</v>
      </c>
      <c r="G82" s="32"/>
      <c r="H82" s="33">
        <f t="shared" si="32"/>
        <v>0</v>
      </c>
      <c r="I82" s="33">
        <f t="shared" si="33"/>
        <v>0</v>
      </c>
    </row>
    <row r="83" spans="1:9" ht="41.05" customHeight="1" x14ac:dyDescent="0.5">
      <c r="A83" s="10" t="s">
        <v>114</v>
      </c>
      <c r="B83" s="15" t="s">
        <v>115</v>
      </c>
      <c r="C83" s="16" t="s">
        <v>11</v>
      </c>
      <c r="D83" s="10">
        <v>2500</v>
      </c>
      <c r="E83" s="12"/>
      <c r="F83" s="13">
        <f t="shared" si="31"/>
        <v>0</v>
      </c>
      <c r="G83" s="32"/>
      <c r="H83" s="33">
        <f t="shared" si="32"/>
        <v>0</v>
      </c>
      <c r="I83" s="33">
        <f t="shared" si="33"/>
        <v>0</v>
      </c>
    </row>
    <row r="84" spans="1:9" ht="42" customHeight="1" x14ac:dyDescent="0.5">
      <c r="A84" s="10" t="s">
        <v>116</v>
      </c>
      <c r="B84" s="15" t="s">
        <v>117</v>
      </c>
      <c r="C84" s="16" t="s">
        <v>11</v>
      </c>
      <c r="D84" s="10">
        <v>5000</v>
      </c>
      <c r="E84" s="12"/>
      <c r="F84" s="13">
        <f t="shared" si="31"/>
        <v>0</v>
      </c>
      <c r="G84" s="32"/>
      <c r="H84" s="33">
        <f t="shared" si="32"/>
        <v>0</v>
      </c>
      <c r="I84" s="33">
        <f t="shared" si="33"/>
        <v>0</v>
      </c>
    </row>
    <row r="85" spans="1:9" x14ac:dyDescent="0.5">
      <c r="A85" s="21" t="s">
        <v>151</v>
      </c>
      <c r="B85" s="22"/>
      <c r="C85" s="22"/>
      <c r="D85" s="22"/>
      <c r="E85" s="22"/>
      <c r="F85" s="22"/>
      <c r="G85" s="22"/>
      <c r="H85" s="22"/>
      <c r="I85" s="23"/>
    </row>
    <row r="86" spans="1:9" ht="28.2" x14ac:dyDescent="0.5">
      <c r="A86" s="10" t="s">
        <v>118</v>
      </c>
      <c r="B86" s="15" t="s">
        <v>119</v>
      </c>
      <c r="C86" s="16" t="s">
        <v>11</v>
      </c>
      <c r="D86" s="10">
        <v>200</v>
      </c>
      <c r="E86" s="12"/>
      <c r="F86" s="18">
        <f t="shared" ref="F86:F92" si="34">SUM(D86*E86)</f>
        <v>0</v>
      </c>
      <c r="G86" s="34"/>
      <c r="H86" s="33">
        <f t="shared" ref="H86:H92" si="35">F86*G86/100</f>
        <v>0</v>
      </c>
      <c r="I86" s="33">
        <f t="shared" ref="I86:I92" si="36">F86+H86</f>
        <v>0</v>
      </c>
    </row>
    <row r="87" spans="1:9" ht="28.2" x14ac:dyDescent="0.5">
      <c r="A87" s="10" t="s">
        <v>120</v>
      </c>
      <c r="B87" s="15" t="s">
        <v>121</v>
      </c>
      <c r="C87" s="16" t="s">
        <v>11</v>
      </c>
      <c r="D87" s="10">
        <v>500</v>
      </c>
      <c r="E87" s="12"/>
      <c r="F87" s="13">
        <f t="shared" si="34"/>
        <v>0</v>
      </c>
      <c r="G87" s="32"/>
      <c r="H87" s="33">
        <f t="shared" si="35"/>
        <v>0</v>
      </c>
      <c r="I87" s="33">
        <f t="shared" si="36"/>
        <v>0</v>
      </c>
    </row>
    <row r="88" spans="1:9" ht="28.2" x14ac:dyDescent="0.5">
      <c r="A88" s="10" t="s">
        <v>122</v>
      </c>
      <c r="B88" s="15" t="s">
        <v>123</v>
      </c>
      <c r="C88" s="16" t="s">
        <v>11</v>
      </c>
      <c r="D88" s="10">
        <v>1000</v>
      </c>
      <c r="E88" s="12"/>
      <c r="F88" s="13">
        <f t="shared" si="34"/>
        <v>0</v>
      </c>
      <c r="G88" s="32"/>
      <c r="H88" s="33">
        <f t="shared" si="35"/>
        <v>0</v>
      </c>
      <c r="I88" s="33">
        <f t="shared" si="36"/>
        <v>0</v>
      </c>
    </row>
    <row r="89" spans="1:9" ht="28.2" x14ac:dyDescent="0.5">
      <c r="A89" s="10" t="s">
        <v>124</v>
      </c>
      <c r="B89" s="15" t="s">
        <v>125</v>
      </c>
      <c r="C89" s="16" t="s">
        <v>11</v>
      </c>
      <c r="D89" s="10">
        <v>2000</v>
      </c>
      <c r="E89" s="12"/>
      <c r="F89" s="13">
        <f t="shared" si="34"/>
        <v>0</v>
      </c>
      <c r="G89" s="32"/>
      <c r="H89" s="33">
        <f t="shared" si="35"/>
        <v>0</v>
      </c>
      <c r="I89" s="33">
        <f t="shared" si="36"/>
        <v>0</v>
      </c>
    </row>
    <row r="90" spans="1:9" ht="28.2" x14ac:dyDescent="0.5">
      <c r="A90" s="10" t="s">
        <v>126</v>
      </c>
      <c r="B90" s="15" t="s">
        <v>127</v>
      </c>
      <c r="C90" s="16" t="s">
        <v>11</v>
      </c>
      <c r="D90" s="10">
        <v>5000</v>
      </c>
      <c r="E90" s="12"/>
      <c r="F90" s="13">
        <f t="shared" si="34"/>
        <v>0</v>
      </c>
      <c r="G90" s="32"/>
      <c r="H90" s="33">
        <f t="shared" si="35"/>
        <v>0</v>
      </c>
      <c r="I90" s="33">
        <f t="shared" si="36"/>
        <v>0</v>
      </c>
    </row>
    <row r="91" spans="1:9" ht="28.2" x14ac:dyDescent="0.5">
      <c r="A91" s="10" t="s">
        <v>128</v>
      </c>
      <c r="B91" s="15" t="s">
        <v>129</v>
      </c>
      <c r="C91" s="16" t="s">
        <v>11</v>
      </c>
      <c r="D91" s="10">
        <v>8000</v>
      </c>
      <c r="E91" s="12"/>
      <c r="F91" s="13">
        <f t="shared" si="34"/>
        <v>0</v>
      </c>
      <c r="G91" s="32"/>
      <c r="H91" s="33">
        <f t="shared" si="35"/>
        <v>0</v>
      </c>
      <c r="I91" s="33">
        <f t="shared" si="36"/>
        <v>0</v>
      </c>
    </row>
    <row r="92" spans="1:9" ht="28.2" x14ac:dyDescent="0.5">
      <c r="A92" s="10" t="s">
        <v>130</v>
      </c>
      <c r="B92" s="15" t="s">
        <v>131</v>
      </c>
      <c r="C92" s="16" t="s">
        <v>11</v>
      </c>
      <c r="D92" s="10">
        <v>10000</v>
      </c>
      <c r="E92" s="12"/>
      <c r="F92" s="13">
        <f t="shared" si="34"/>
        <v>0</v>
      </c>
      <c r="G92" s="32"/>
      <c r="H92" s="33">
        <f t="shared" si="35"/>
        <v>0</v>
      </c>
      <c r="I92" s="33">
        <f t="shared" si="36"/>
        <v>0</v>
      </c>
    </row>
    <row r="93" spans="1:9" ht="29.8" customHeight="1" x14ac:dyDescent="0.5">
      <c r="A93" s="47" t="s">
        <v>154</v>
      </c>
      <c r="B93" s="48"/>
      <c r="C93" s="48"/>
      <c r="D93" s="48"/>
      <c r="E93" s="49"/>
      <c r="F93" s="30">
        <f>SUM(F8:F92)</f>
        <v>0</v>
      </c>
      <c r="G93" s="27"/>
      <c r="H93" s="27"/>
      <c r="I93" s="27"/>
    </row>
    <row r="94" spans="1:9" ht="29.8" customHeight="1" x14ac:dyDescent="0.5">
      <c r="A94" s="50" t="s">
        <v>152</v>
      </c>
      <c r="B94" s="51"/>
      <c r="C94" s="51"/>
      <c r="D94" s="51"/>
      <c r="E94" s="51"/>
      <c r="F94" s="51"/>
      <c r="G94" s="52"/>
      <c r="H94" s="35">
        <f>SUM(H8:H12,H14:H16,H18:H20,H22:H26,H28:H30,H32:H34,H36:H40,H42:H45,H47:H52,H54:H57,H59:H63,H65:H67,H69:H72,H74:H78,H80:H84,H86:H92)</f>
        <v>0</v>
      </c>
      <c r="I94" s="27"/>
    </row>
    <row r="95" spans="1:9" ht="27.55" customHeight="1" x14ac:dyDescent="0.5">
      <c r="A95" s="47" t="s">
        <v>155</v>
      </c>
      <c r="B95" s="47"/>
      <c r="C95" s="47"/>
      <c r="D95" s="47"/>
      <c r="E95" s="47"/>
      <c r="F95" s="47"/>
      <c r="G95" s="47"/>
      <c r="H95" s="47"/>
      <c r="I95" s="33">
        <f>SUM(I86:I92)</f>
        <v>0</v>
      </c>
    </row>
    <row r="96" spans="1:9" x14ac:dyDescent="0.5">
      <c r="F96" s="25"/>
      <c r="G96" s="25"/>
      <c r="H96" s="7"/>
    </row>
    <row r="97" spans="1:9" ht="14.05" customHeight="1" x14ac:dyDescent="0.5">
      <c r="A97" s="43" t="s">
        <v>156</v>
      </c>
      <c r="B97" s="43"/>
      <c r="C97" s="43"/>
      <c r="D97" s="43"/>
      <c r="E97" s="43"/>
      <c r="F97" s="43"/>
      <c r="G97" s="43"/>
      <c r="H97" s="43"/>
      <c r="I97" s="43"/>
    </row>
    <row r="98" spans="1:9" ht="23.05" customHeight="1" x14ac:dyDescent="0.5">
      <c r="A98" s="43"/>
      <c r="B98" s="43"/>
      <c r="C98" s="43"/>
      <c r="D98" s="43"/>
      <c r="E98" s="43"/>
      <c r="F98" s="43"/>
      <c r="G98" s="43"/>
      <c r="H98" s="43"/>
      <c r="I98" s="43"/>
    </row>
    <row r="99" spans="1:9" x14ac:dyDescent="0.5">
      <c r="A99" s="41"/>
      <c r="B99" s="41"/>
      <c r="C99" s="41"/>
      <c r="D99" s="41"/>
      <c r="E99" s="41"/>
      <c r="F99" s="41"/>
      <c r="G99" s="41"/>
      <c r="H99" s="41"/>
      <c r="I99" s="41"/>
    </row>
    <row r="100" spans="1:9" x14ac:dyDescent="0.5">
      <c r="A100" s="42"/>
      <c r="B100" s="42"/>
      <c r="C100" s="42"/>
      <c r="D100" s="42"/>
      <c r="E100" s="42"/>
      <c r="F100" s="42"/>
      <c r="G100" s="42"/>
      <c r="H100" s="42"/>
      <c r="I100" s="42"/>
    </row>
    <row r="103" spans="1:9" x14ac:dyDescent="0.5">
      <c r="D103" s="1"/>
    </row>
  </sheetData>
  <sheetProtection selectLockedCells="1" selectUnlockedCells="1"/>
  <mergeCells count="23">
    <mergeCell ref="A99:I99"/>
    <mergeCell ref="A100:I100"/>
    <mergeCell ref="A97:I98"/>
    <mergeCell ref="A46:I46"/>
    <mergeCell ref="A53:I53"/>
    <mergeCell ref="A58:I58"/>
    <mergeCell ref="A64:I64"/>
    <mergeCell ref="A68:I68"/>
    <mergeCell ref="A93:E93"/>
    <mergeCell ref="A95:H95"/>
    <mergeCell ref="A94:G94"/>
    <mergeCell ref="A73:I73"/>
    <mergeCell ref="A79:I79"/>
    <mergeCell ref="A21:I21"/>
    <mergeCell ref="A27:I27"/>
    <mergeCell ref="A31:I31"/>
    <mergeCell ref="A35:I35"/>
    <mergeCell ref="A41:I41"/>
    <mergeCell ref="B3:I3"/>
    <mergeCell ref="C1:I1"/>
    <mergeCell ref="A7:I7"/>
    <mergeCell ref="A13:I13"/>
    <mergeCell ref="A17:I17"/>
  </mergeCells>
  <pageMargins left="0.7" right="0.7" top="0.75" bottom="0.75" header="0.3" footer="0.3"/>
  <pageSetup orientation="portrait" horizontalDpi="300" r:id="rId1"/>
  <ignoredErrors>
    <ignoredError sqref="F80:F84 F74:F78 F69:F72 F65:F67 F59:F63 F54:F57 F47:F52 F42:F43 F36:F40 F32:F34 F28:F30 F22:F26 F18:F20 F14:F16 F8:F12 F87:F93 F44:F45 H8:H12 I8:I12 H86:H92 H80:H84 H74:H78 H69:H72 H65:H67 H59:H63 H54:H57 H47:H52 H42:H45 H36:H40 H32:H34 H28:H30 H22:H26 H18:H20 H14:H16 I86:I92 I80:I84 I74:I78 I69:I72 I65:I67 I59:I63 I54:I57 I47:I52 I42:I45 I36:I40 I32:I34 I28:I30 I22:I26 I18:I20 I14:I16 H94 I9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3ED9B68CBD64DB4162973A230422F" ma:contentTypeVersion="19" ma:contentTypeDescription="Create a new document." ma:contentTypeScope="" ma:versionID="6f6a9d22410ecc0fb90a5031ca5022a0">
  <xsd:schema xmlns:xsd="http://www.w3.org/2001/XMLSchema" xmlns:xs="http://www.w3.org/2001/XMLSchema" xmlns:p="http://schemas.microsoft.com/office/2006/metadata/properties" xmlns:ns2="d8b72012-79ea-43eb-995f-8d40a5abc6ec" xmlns:ns3="7b93c6f7-d1d3-4079-b7f5-7ce3c7cbce18" targetNamespace="http://schemas.microsoft.com/office/2006/metadata/properties" ma:root="true" ma:fieldsID="54e2254c5f3f51e4f03c281be157e2ad" ns2:_="" ns3:_="">
    <xsd:import namespace="d8b72012-79ea-43eb-995f-8d40a5abc6ec"/>
    <xsd:import namespace="7b93c6f7-d1d3-4079-b7f5-7ce3c7cbce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72012-79ea-43eb-995f-8d40a5abc6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description="" ma:indexed="true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72aff57-7d51-46b1-aadd-28a37310c2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3c6f7-d1d3-4079-b7f5-7ce3c7cbce1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909a79e-c85d-4b78-8ec9-d0d57f104992}" ma:internalName="TaxCatchAll" ma:showField="CatchAllData" ma:web="7b93c6f7-d1d3-4079-b7f5-7ce3c7cbce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93c6f7-d1d3-4079-b7f5-7ce3c7cbce18" xsi:nil="true"/>
    <lcf76f155ced4ddcb4097134ff3c332f xmlns="d8b72012-79ea-43eb-995f-8d40a5abc6e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E5D8CC-1621-46C9-A303-1AA8FDD8D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b72012-79ea-43eb-995f-8d40a5abc6ec"/>
    <ds:schemaRef ds:uri="7b93c6f7-d1d3-4079-b7f5-7ce3c7cbce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8A8146-F743-45B6-9AE1-1734397E9533}">
  <ds:schemaRefs>
    <ds:schemaRef ds:uri="http://schemas.microsoft.com/office/2006/metadata/properties"/>
    <ds:schemaRef ds:uri="http://schemas.microsoft.com/office/infopath/2007/PartnerControls"/>
    <ds:schemaRef ds:uri="7b93c6f7-d1d3-4079-b7f5-7ce3c7cbce18"/>
    <ds:schemaRef ds:uri="d8b72012-79ea-43eb-995f-8d40a5abc6ec"/>
  </ds:schemaRefs>
</ds:datastoreItem>
</file>

<file path=customXml/itemProps3.xml><?xml version="1.0" encoding="utf-8"?>
<ds:datastoreItem xmlns:ds="http://schemas.openxmlformats.org/officeDocument/2006/customXml" ds:itemID="{8359C802-17B5-49F6-8D08-5A8308B2BF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Pasiūlymo formos 1 priedas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Julija Zajankovskė</dc:creator>
  <cp:keywords/>
  <dc:description/>
  <cp:lastModifiedBy>Eglė Vita Baniulytė</cp:lastModifiedBy>
  <cp:revision/>
  <dcterms:created xsi:type="dcterms:W3CDTF">2022-09-28T11:58:22Z</dcterms:created>
  <dcterms:modified xsi:type="dcterms:W3CDTF">2025-12-29T06:18:35Z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0x010100A383ED9B68CBD64DB4162973A230422F</vt:lpwstr>
  </property>
</Properties>
</file>